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85" windowHeight="7035"/>
  </bookViews>
  <sheets>
    <sheet name="Payout" sheetId="17" r:id="rId1"/>
    <sheet name="Peewee" sheetId="6" r:id="rId2"/>
    <sheet name="Youth Average" sheetId="18" r:id="rId3"/>
    <sheet name="Youth #1" sheetId="24" r:id="rId4"/>
    <sheet name="Youth #2" sheetId="25" r:id="rId5"/>
    <sheet name="Open Average" sheetId="23" r:id="rId6"/>
    <sheet name="Open Run #1" sheetId="26" r:id="rId7"/>
    <sheet name="Open Run #2" sheetId="27" r:id="rId8"/>
    <sheet name="Futurity Avg on 2" sheetId="3" r:id="rId9"/>
    <sheet name="Futurity Avg on 3" sheetId="31" r:id="rId10"/>
    <sheet name="Futurity Run 1" sheetId="28" r:id="rId11"/>
    <sheet name="Futurity Run 2" sheetId="29" r:id="rId12"/>
    <sheet name="Futurity Short Go" sheetId="30" r:id="rId13"/>
    <sheet name="Futurity 2D both days" sheetId="21" r:id="rId14"/>
    <sheet name="Futurity SS" sheetId="19" r:id="rId15"/>
    <sheet name="Derby Avg on 2" sheetId="34" r:id="rId16"/>
    <sheet name="Derby Avg on 3" sheetId="4" r:id="rId17"/>
    <sheet name="Derby Run #1" sheetId="32" r:id="rId18"/>
    <sheet name="Derby Run #2" sheetId="33" r:id="rId19"/>
    <sheet name="Derby Short Go" sheetId="35" r:id="rId20"/>
    <sheet name="Derby 2D Sidepot" sheetId="22" r:id="rId21"/>
    <sheet name="Derby SS" sheetId="20" r:id="rId22"/>
    <sheet name="CBHI Sale" sheetId="36" r:id="rId23"/>
  </sheets>
  <definedNames>
    <definedName name="_xlnm.Print_Area" localSheetId="15">'Derby Avg on 2'!$A$1:$K$13</definedName>
    <definedName name="_xlnm.Print_Area" localSheetId="16">'Derby Avg on 3'!$A$1:$M$13</definedName>
    <definedName name="_xlnm.Print_Area" localSheetId="17">'Derby Run #1'!$A$1:$I$13</definedName>
    <definedName name="_xlnm.Print_Area" localSheetId="18">'Derby Run #2'!$A$1:$I$13</definedName>
    <definedName name="_xlnm.Print_Area" localSheetId="19">'Derby Short Go'!$A$1:$I$13</definedName>
    <definedName name="_xlnm.Print_Area" localSheetId="8">'Futurity Avg on 2'!$A$1:$K$3</definedName>
    <definedName name="_xlnm.Print_Area" localSheetId="9">'Futurity Avg on 3'!$A$1:$N$15</definedName>
    <definedName name="_xlnm.Print_Area" localSheetId="10">'Futurity Run 1'!$A$1:$I$15</definedName>
    <definedName name="_xlnm.Print_Area" localSheetId="11">'Futurity Run 2'!$A$1:$I$15</definedName>
    <definedName name="_xlnm.Print_Area" localSheetId="12">'Futurity Short Go'!$A$1:$K$15</definedName>
    <definedName name="_xlnm.Print_Area" localSheetId="1">Peewee!$A$1:$H$17</definedName>
    <definedName name="_xlnm.Print_Titles" localSheetId="15">'Derby Avg on 2'!$1:$3</definedName>
    <definedName name="_xlnm.Print_Titles" localSheetId="16">'Derby Avg on 3'!$1:$3</definedName>
    <definedName name="_xlnm.Print_Titles" localSheetId="17">'Derby Run #1'!$1:$3</definedName>
    <definedName name="_xlnm.Print_Titles" localSheetId="18">'Derby Run #2'!$1:$3</definedName>
    <definedName name="_xlnm.Print_Titles" localSheetId="19">'Derby Short Go'!$1:$3</definedName>
    <definedName name="_xlnm.Print_Titles" localSheetId="8">'Futurity Avg on 2'!$1:$3</definedName>
    <definedName name="_xlnm.Print_Titles" localSheetId="9">'Futurity Avg on 3'!$1:$3</definedName>
    <definedName name="_xlnm.Print_Titles" localSheetId="10">'Futurity Run 1'!$1:$3</definedName>
    <definedName name="_xlnm.Print_Titles" localSheetId="11">'Futurity Run 2'!$1:$3</definedName>
    <definedName name="_xlnm.Print_Titles" localSheetId="12">'Futurity Short Go'!$1:$3</definedName>
  </definedNames>
  <calcPr calcId="152511" fullCalcOnLoad="1"/>
</workbook>
</file>

<file path=xl/calcChain.xml><?xml version="1.0" encoding="utf-8"?>
<calcChain xmlns="http://schemas.openxmlformats.org/spreadsheetml/2006/main">
  <c r="N52" i="17"/>
  <c r="M52"/>
  <c r="N42"/>
  <c r="M42"/>
  <c r="J26"/>
  <c r="J12"/>
  <c r="I2" i="35"/>
  <c r="K186" i="34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7"/>
  <c r="K12"/>
  <c r="K9"/>
  <c r="K6"/>
  <c r="K14"/>
  <c r="K13"/>
  <c r="K18"/>
  <c r="K16"/>
  <c r="K8"/>
  <c r="K15"/>
  <c r="K10"/>
  <c r="K11"/>
  <c r="K7"/>
  <c r="K5"/>
  <c r="K4"/>
  <c r="J2"/>
  <c r="I2"/>
  <c r="R10" i="22"/>
  <c r="R9"/>
  <c r="R8"/>
  <c r="R7"/>
  <c r="R6"/>
  <c r="R5"/>
  <c r="R4"/>
  <c r="I2" i="33"/>
  <c r="I2" i="32"/>
  <c r="N172" i="31"/>
  <c r="K172"/>
  <c r="K171"/>
  <c r="N171"/>
  <c r="N170"/>
  <c r="K170"/>
  <c r="K169"/>
  <c r="N169"/>
  <c r="N168"/>
  <c r="K168"/>
  <c r="N167"/>
  <c r="K167"/>
  <c r="N166"/>
  <c r="K166"/>
  <c r="N165"/>
  <c r="K165"/>
  <c r="N164"/>
  <c r="K164"/>
  <c r="N163"/>
  <c r="K163"/>
  <c r="N162"/>
  <c r="K162"/>
  <c r="N161"/>
  <c r="K161"/>
  <c r="N160"/>
  <c r="K160"/>
  <c r="N159"/>
  <c r="K159"/>
  <c r="N158"/>
  <c r="K158"/>
  <c r="N157"/>
  <c r="K157"/>
  <c r="N156"/>
  <c r="K156"/>
  <c r="N155"/>
  <c r="K155"/>
  <c r="N154"/>
  <c r="K154"/>
  <c r="N153"/>
  <c r="K153"/>
  <c r="N152"/>
  <c r="K152"/>
  <c r="N151"/>
  <c r="K151"/>
  <c r="N150"/>
  <c r="K150"/>
  <c r="K149"/>
  <c r="N149"/>
  <c r="N148"/>
  <c r="K148"/>
  <c r="N147"/>
  <c r="K147"/>
  <c r="N146"/>
  <c r="K146"/>
  <c r="N145"/>
  <c r="K145"/>
  <c r="N144"/>
  <c r="K144"/>
  <c r="N143"/>
  <c r="K143"/>
  <c r="N142"/>
  <c r="K142"/>
  <c r="N141"/>
  <c r="K141"/>
  <c r="N140"/>
  <c r="K140"/>
  <c r="N139"/>
  <c r="K139"/>
  <c r="N138"/>
  <c r="K138"/>
  <c r="N137"/>
  <c r="K137"/>
  <c r="N136"/>
  <c r="K136"/>
  <c r="N135"/>
  <c r="K135"/>
  <c r="N134"/>
  <c r="K134"/>
  <c r="N133"/>
  <c r="K133"/>
  <c r="N132"/>
  <c r="K132"/>
  <c r="N131"/>
  <c r="K131"/>
  <c r="N130"/>
  <c r="K130"/>
  <c r="N129"/>
  <c r="K129"/>
  <c r="N128"/>
  <c r="K128"/>
  <c r="N127"/>
  <c r="K127"/>
  <c r="N126"/>
  <c r="K126"/>
  <c r="N125"/>
  <c r="K125"/>
  <c r="N124"/>
  <c r="K124"/>
  <c r="K123"/>
  <c r="N123"/>
  <c r="N122"/>
  <c r="K122"/>
  <c r="N121"/>
  <c r="K121"/>
  <c r="N120"/>
  <c r="K120"/>
  <c r="N119"/>
  <c r="K119"/>
  <c r="N118"/>
  <c r="K118"/>
  <c r="N117"/>
  <c r="K117"/>
  <c r="N116"/>
  <c r="K116"/>
  <c r="N115"/>
  <c r="K115"/>
  <c r="N114"/>
  <c r="K114"/>
  <c r="N113"/>
  <c r="K113"/>
  <c r="N112"/>
  <c r="K112"/>
  <c r="N111"/>
  <c r="K111"/>
  <c r="N110"/>
  <c r="K110"/>
  <c r="N109"/>
  <c r="K109"/>
  <c r="N108"/>
  <c r="K108"/>
  <c r="N107"/>
  <c r="K107"/>
  <c r="N106"/>
  <c r="K106"/>
  <c r="N105"/>
  <c r="K105"/>
  <c r="N104"/>
  <c r="K104"/>
  <c r="N103"/>
  <c r="K103"/>
  <c r="N102"/>
  <c r="K102"/>
  <c r="N101"/>
  <c r="K101"/>
  <c r="N100"/>
  <c r="K100"/>
  <c r="N99"/>
  <c r="K99"/>
  <c r="N98"/>
  <c r="K98"/>
  <c r="K97"/>
  <c r="N97"/>
  <c r="N96"/>
  <c r="K96"/>
  <c r="N95"/>
  <c r="K95"/>
  <c r="N94"/>
  <c r="K94"/>
  <c r="N93"/>
  <c r="K93"/>
  <c r="N92"/>
  <c r="K92"/>
  <c r="N91"/>
  <c r="K91"/>
  <c r="N90"/>
  <c r="K90"/>
  <c r="N89"/>
  <c r="K89"/>
  <c r="N88"/>
  <c r="K88"/>
  <c r="N87"/>
  <c r="K87"/>
  <c r="N86"/>
  <c r="K86"/>
  <c r="N85"/>
  <c r="K85"/>
  <c r="N84"/>
  <c r="K84"/>
  <c r="N83"/>
  <c r="K83"/>
  <c r="N82"/>
  <c r="K82"/>
  <c r="N81"/>
  <c r="K81"/>
  <c r="N80"/>
  <c r="K80"/>
  <c r="N79"/>
  <c r="K79"/>
  <c r="N78"/>
  <c r="K78"/>
  <c r="N77"/>
  <c r="K77"/>
  <c r="N76"/>
  <c r="K76"/>
  <c r="N75"/>
  <c r="K75"/>
  <c r="N74"/>
  <c r="K74"/>
  <c r="N73"/>
  <c r="K73"/>
  <c r="N72"/>
  <c r="K72"/>
  <c r="N71"/>
  <c r="K71"/>
  <c r="N70"/>
  <c r="K70"/>
  <c r="K69"/>
  <c r="N69"/>
  <c r="N68"/>
  <c r="K68"/>
  <c r="N67"/>
  <c r="K67"/>
  <c r="N66"/>
  <c r="K66"/>
  <c r="N65"/>
  <c r="K65"/>
  <c r="N64"/>
  <c r="K64"/>
  <c r="N63"/>
  <c r="K63"/>
  <c r="N62"/>
  <c r="K62"/>
  <c r="N61"/>
  <c r="K61"/>
  <c r="N60"/>
  <c r="K60"/>
  <c r="N59"/>
  <c r="K59"/>
  <c r="N58"/>
  <c r="K58"/>
  <c r="N57"/>
  <c r="K57"/>
  <c r="N56"/>
  <c r="K56"/>
  <c r="N55"/>
  <c r="K55"/>
  <c r="N54"/>
  <c r="K54"/>
  <c r="N53"/>
  <c r="K53"/>
  <c r="N52"/>
  <c r="K52"/>
  <c r="N51"/>
  <c r="K51"/>
  <c r="N50"/>
  <c r="K50"/>
  <c r="N49"/>
  <c r="K49"/>
  <c r="N48"/>
  <c r="K48"/>
  <c r="N47"/>
  <c r="K47"/>
  <c r="N46"/>
  <c r="K46"/>
  <c r="K45"/>
  <c r="N45"/>
  <c r="N44"/>
  <c r="K44"/>
  <c r="N43"/>
  <c r="K43"/>
  <c r="N42"/>
  <c r="K42"/>
  <c r="N41"/>
  <c r="K41"/>
  <c r="N40"/>
  <c r="K40"/>
  <c r="N39"/>
  <c r="K39"/>
  <c r="N38"/>
  <c r="K38"/>
  <c r="N37"/>
  <c r="K37"/>
  <c r="N36"/>
  <c r="K36"/>
  <c r="N35"/>
  <c r="K35"/>
  <c r="N34"/>
  <c r="K34"/>
  <c r="N33"/>
  <c r="K33"/>
  <c r="N32"/>
  <c r="K32"/>
  <c r="N31"/>
  <c r="K31"/>
  <c r="N30"/>
  <c r="K30"/>
  <c r="N29"/>
  <c r="K29"/>
  <c r="N28"/>
  <c r="K28"/>
  <c r="N27"/>
  <c r="K27"/>
  <c r="N26"/>
  <c r="K26"/>
  <c r="N25"/>
  <c r="K25"/>
  <c r="N24"/>
  <c r="K24"/>
  <c r="N23"/>
  <c r="K23"/>
  <c r="N22"/>
  <c r="K22"/>
  <c r="N21"/>
  <c r="K21"/>
  <c r="N20"/>
  <c r="K20"/>
  <c r="N19"/>
  <c r="K19"/>
  <c r="K18"/>
  <c r="N18"/>
  <c r="K17"/>
  <c r="N17"/>
  <c r="K15"/>
  <c r="N15"/>
  <c r="N16"/>
  <c r="K16"/>
  <c r="K14"/>
  <c r="N14"/>
  <c r="K12"/>
  <c r="N12"/>
  <c r="K6"/>
  <c r="N6"/>
  <c r="N10"/>
  <c r="K10"/>
  <c r="K5"/>
  <c r="N5"/>
  <c r="N11"/>
  <c r="K11"/>
  <c r="K13"/>
  <c r="N13"/>
  <c r="N4"/>
  <c r="K4"/>
  <c r="N9"/>
  <c r="K9"/>
  <c r="N8"/>
  <c r="K8"/>
  <c r="K7"/>
  <c r="N7"/>
  <c r="L2"/>
  <c r="J2"/>
  <c r="I2"/>
  <c r="I2" i="30"/>
  <c r="O2" i="21"/>
  <c r="I2" i="29"/>
  <c r="I2" i="28"/>
  <c r="J3" i="27"/>
  <c r="K126" i="26"/>
  <c r="L126"/>
  <c r="I3"/>
  <c r="J3"/>
  <c r="I402"/>
  <c r="I3" i="25"/>
  <c r="H84"/>
  <c r="H6" i="24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H43"/>
  <c r="I43"/>
  <c r="J43"/>
  <c r="H44"/>
  <c r="I44"/>
  <c r="J44"/>
  <c r="H45"/>
  <c r="I45"/>
  <c r="J45"/>
  <c r="H46"/>
  <c r="I46"/>
  <c r="J46"/>
  <c r="H47"/>
  <c r="I47"/>
  <c r="J47"/>
  <c r="H48"/>
  <c r="I48"/>
  <c r="J48"/>
  <c r="H49"/>
  <c r="I49"/>
  <c r="J49"/>
  <c r="H50"/>
  <c r="I50"/>
  <c r="J50"/>
  <c r="H51"/>
  <c r="I51"/>
  <c r="J51"/>
  <c r="H52"/>
  <c r="I52"/>
  <c r="J52"/>
  <c r="H53"/>
  <c r="I53"/>
  <c r="J53"/>
  <c r="H54"/>
  <c r="I54"/>
  <c r="J54"/>
  <c r="H55"/>
  <c r="I55"/>
  <c r="J55"/>
  <c r="H56"/>
  <c r="I56"/>
  <c r="J56"/>
  <c r="H57"/>
  <c r="I57"/>
  <c r="J57"/>
  <c r="H58"/>
  <c r="I58"/>
  <c r="J58"/>
  <c r="H59"/>
  <c r="I59"/>
  <c r="J59"/>
  <c r="H60"/>
  <c r="I60"/>
  <c r="J60"/>
  <c r="H61"/>
  <c r="I61"/>
  <c r="J61"/>
  <c r="H62"/>
  <c r="I62"/>
  <c r="J62"/>
  <c r="H63"/>
  <c r="I63"/>
  <c r="J63"/>
  <c r="H64"/>
  <c r="I64"/>
  <c r="J64"/>
  <c r="H65"/>
  <c r="I65"/>
  <c r="J65"/>
  <c r="H66"/>
  <c r="I66"/>
  <c r="J66"/>
  <c r="H67"/>
  <c r="I67"/>
  <c r="J67"/>
  <c r="H68"/>
  <c r="I68"/>
  <c r="J68"/>
  <c r="H69"/>
  <c r="I69"/>
  <c r="J69"/>
  <c r="H70"/>
  <c r="I70"/>
  <c r="J70"/>
  <c r="H71"/>
  <c r="I71"/>
  <c r="J71"/>
  <c r="H72"/>
  <c r="I72"/>
  <c r="J72"/>
  <c r="H73"/>
  <c r="I73"/>
  <c r="J73"/>
  <c r="H74"/>
  <c r="I74"/>
  <c r="J74"/>
  <c r="H75"/>
  <c r="I75"/>
  <c r="J75"/>
  <c r="H76"/>
  <c r="I76"/>
  <c r="J76"/>
  <c r="H77"/>
  <c r="I77"/>
  <c r="J77"/>
  <c r="H78"/>
  <c r="I78"/>
  <c r="J78"/>
  <c r="H79"/>
  <c r="I79"/>
  <c r="J79"/>
  <c r="H80"/>
  <c r="I80"/>
  <c r="J80"/>
  <c r="H81"/>
  <c r="I81"/>
  <c r="J81"/>
  <c r="H82"/>
  <c r="I82"/>
  <c r="J82"/>
  <c r="H83"/>
  <c r="I83"/>
  <c r="J83"/>
  <c r="H84"/>
  <c r="I84"/>
  <c r="J84"/>
  <c r="H85"/>
  <c r="I85"/>
  <c r="J85"/>
  <c r="I3"/>
  <c r="M28" i="23"/>
  <c r="M12"/>
  <c r="M17"/>
  <c r="M492"/>
  <c r="M391"/>
  <c r="M23"/>
  <c r="M7"/>
  <c r="M18"/>
  <c r="M5"/>
  <c r="M22"/>
  <c r="M13"/>
  <c r="M11"/>
  <c r="M6"/>
  <c r="M39"/>
  <c r="M51"/>
  <c r="M9"/>
  <c r="M30"/>
  <c r="M44"/>
  <c r="M493"/>
  <c r="M414"/>
  <c r="M14"/>
  <c r="M400"/>
  <c r="M40"/>
  <c r="M29"/>
  <c r="M26"/>
  <c r="M21"/>
  <c r="M36"/>
  <c r="M404"/>
  <c r="M38"/>
  <c r="M20"/>
  <c r="M10"/>
  <c r="M45"/>
  <c r="M16"/>
  <c r="M399"/>
  <c r="M65"/>
  <c r="M31"/>
  <c r="M47"/>
  <c r="M41"/>
  <c r="M55"/>
  <c r="M34"/>
  <c r="M27"/>
  <c r="M57"/>
  <c r="M25"/>
  <c r="M495"/>
  <c r="M43"/>
  <c r="M50"/>
  <c r="M425"/>
  <c r="M33"/>
  <c r="M69"/>
  <c r="M15"/>
  <c r="M24"/>
  <c r="M401"/>
  <c r="M64"/>
  <c r="M496"/>
  <c r="M672"/>
  <c r="M497"/>
  <c r="M418"/>
  <c r="M110"/>
  <c r="M94"/>
  <c r="M58"/>
  <c r="M424"/>
  <c r="M56"/>
  <c r="M499"/>
  <c r="M500"/>
  <c r="M54"/>
  <c r="M150"/>
  <c r="M627"/>
  <c r="M71"/>
  <c r="M48"/>
  <c r="M60"/>
  <c r="M35"/>
  <c r="M72"/>
  <c r="M61"/>
  <c r="M49"/>
  <c r="M96"/>
  <c r="M62"/>
  <c r="M673"/>
  <c r="M100"/>
  <c r="M423"/>
  <c r="M141"/>
  <c r="M86"/>
  <c r="M53"/>
  <c r="M88"/>
  <c r="M37"/>
  <c r="M179"/>
  <c r="M42"/>
  <c r="M52"/>
  <c r="M78"/>
  <c r="M91"/>
  <c r="M46"/>
  <c r="M82"/>
  <c r="M504"/>
  <c r="M473"/>
  <c r="M129"/>
  <c r="M75"/>
  <c r="M67"/>
  <c r="M415"/>
  <c r="M87"/>
  <c r="M505"/>
  <c r="M506"/>
  <c r="M70"/>
  <c r="M422"/>
  <c r="M32"/>
  <c r="M98"/>
  <c r="M181"/>
  <c r="M114"/>
  <c r="M149"/>
  <c r="M478"/>
  <c r="M84"/>
  <c r="M427"/>
  <c r="M157"/>
  <c r="M102"/>
  <c r="M119"/>
  <c r="M63"/>
  <c r="M178"/>
  <c r="M140"/>
  <c r="M112"/>
  <c r="M413"/>
  <c r="M73"/>
  <c r="M99"/>
  <c r="M104"/>
  <c r="M138"/>
  <c r="M97"/>
  <c r="M183"/>
  <c r="M126"/>
  <c r="M101"/>
  <c r="M113"/>
  <c r="M93"/>
  <c r="M76"/>
  <c r="M106"/>
  <c r="M125"/>
  <c r="M121"/>
  <c r="M74"/>
  <c r="M145"/>
  <c r="M432"/>
  <c r="M137"/>
  <c r="M509"/>
  <c r="M184"/>
  <c r="M188"/>
  <c r="M85"/>
  <c r="M107"/>
  <c r="M510"/>
  <c r="M511"/>
  <c r="M133"/>
  <c r="M92"/>
  <c r="M109"/>
  <c r="M192"/>
  <c r="M134"/>
  <c r="M117"/>
  <c r="M513"/>
  <c r="M130"/>
  <c r="M79"/>
  <c r="M68"/>
  <c r="M219"/>
  <c r="M139"/>
  <c r="M80"/>
  <c r="M160"/>
  <c r="M515"/>
  <c r="M170"/>
  <c r="M120"/>
  <c r="M201"/>
  <c r="M475"/>
  <c r="M516"/>
  <c r="M193"/>
  <c r="M163"/>
  <c r="M214"/>
  <c r="M123"/>
  <c r="M122"/>
  <c r="M518"/>
  <c r="M132"/>
  <c r="M152"/>
  <c r="M151"/>
  <c r="M59"/>
  <c r="M269"/>
  <c r="M124"/>
  <c r="M108"/>
  <c r="M224"/>
  <c r="M89"/>
  <c r="M142"/>
  <c r="M105"/>
  <c r="M207"/>
  <c r="M431"/>
  <c r="M83"/>
  <c r="M146"/>
  <c r="M128"/>
  <c r="M520"/>
  <c r="M156"/>
  <c r="M225"/>
  <c r="M173"/>
  <c r="M81"/>
  <c r="M118"/>
  <c r="M147"/>
  <c r="M436"/>
  <c r="M199"/>
  <c r="M676"/>
  <c r="M131"/>
  <c r="M677"/>
  <c r="M208"/>
  <c r="M111"/>
  <c r="M180"/>
  <c r="M196"/>
  <c r="M521"/>
  <c r="M213"/>
  <c r="M159"/>
  <c r="M187"/>
  <c r="M127"/>
  <c r="M95"/>
  <c r="M161"/>
  <c r="M77"/>
  <c r="M483"/>
  <c r="M450"/>
  <c r="M210"/>
  <c r="M523"/>
  <c r="M176"/>
  <c r="M678"/>
  <c r="M484"/>
  <c r="M172"/>
  <c r="M524"/>
  <c r="M168"/>
  <c r="M190"/>
  <c r="M115"/>
  <c r="M194"/>
  <c r="M526"/>
  <c r="M144"/>
  <c r="M272"/>
  <c r="M154"/>
  <c r="M148"/>
  <c r="M189"/>
  <c r="M177"/>
  <c r="M169"/>
  <c r="M440"/>
  <c r="M439"/>
  <c r="M358"/>
  <c r="M528"/>
  <c r="M227"/>
  <c r="M167"/>
  <c r="M232"/>
  <c r="M174"/>
  <c r="M165"/>
  <c r="M155"/>
  <c r="M202"/>
  <c r="M217"/>
  <c r="M240"/>
  <c r="M162"/>
  <c r="M284"/>
  <c r="M143"/>
  <c r="M200"/>
  <c r="M103"/>
  <c r="M274"/>
  <c r="M198"/>
  <c r="M211"/>
  <c r="M535"/>
  <c r="M448"/>
  <c r="M278"/>
  <c r="M442"/>
  <c r="M185"/>
  <c r="M171"/>
  <c r="M536"/>
  <c r="M469"/>
  <c r="M153"/>
  <c r="M166"/>
  <c r="M203"/>
  <c r="M66"/>
  <c r="M430"/>
  <c r="M90"/>
  <c r="M441"/>
  <c r="M206"/>
  <c r="M438"/>
  <c r="M205"/>
  <c r="M212"/>
  <c r="M434"/>
  <c r="M186"/>
  <c r="M482"/>
  <c r="M228"/>
  <c r="M541"/>
  <c r="M451"/>
  <c r="M679"/>
  <c r="M222"/>
  <c r="M680"/>
  <c r="M191"/>
  <c r="M164"/>
  <c r="M229"/>
  <c r="M158"/>
  <c r="M543"/>
  <c r="M197"/>
  <c r="M447"/>
  <c r="M204"/>
  <c r="M545"/>
  <c r="M209"/>
  <c r="M547"/>
  <c r="M276"/>
  <c r="M239"/>
  <c r="M298"/>
  <c r="M246"/>
  <c r="M136"/>
  <c r="M279"/>
  <c r="M282"/>
  <c r="M235"/>
  <c r="M216"/>
  <c r="M223"/>
  <c r="M263"/>
  <c r="M549"/>
  <c r="M550"/>
  <c r="M253"/>
  <c r="M135"/>
  <c r="M335"/>
  <c r="M175"/>
  <c r="M255"/>
  <c r="M258"/>
  <c r="M630"/>
  <c r="M182"/>
  <c r="M238"/>
  <c r="M259"/>
  <c r="M303"/>
  <c r="M266"/>
  <c r="M247"/>
  <c r="M268"/>
  <c r="M242"/>
  <c r="M283"/>
  <c r="M254"/>
  <c r="M234"/>
  <c r="M241"/>
  <c r="M682"/>
  <c r="M243"/>
  <c r="M236"/>
  <c r="M221"/>
  <c r="M271"/>
  <c r="M293"/>
  <c r="M251"/>
  <c r="M289"/>
  <c r="M280"/>
  <c r="M281"/>
  <c r="M218"/>
  <c r="M248"/>
  <c r="M260"/>
  <c r="M285"/>
  <c r="M683"/>
  <c r="M264"/>
  <c r="M306"/>
  <c r="M233"/>
  <c r="M220"/>
  <c r="M356"/>
  <c r="M245"/>
  <c r="M226"/>
  <c r="M555"/>
  <c r="M231"/>
  <c r="M292"/>
  <c r="M195"/>
  <c r="M267"/>
  <c r="M237"/>
  <c r="M304"/>
  <c r="M316"/>
  <c r="M252"/>
  <c r="M230"/>
  <c r="M458"/>
  <c r="M256"/>
  <c r="M249"/>
  <c r="M328"/>
  <c r="M261"/>
  <c r="M558"/>
  <c r="M257"/>
  <c r="M270"/>
  <c r="M262"/>
  <c r="M215"/>
  <c r="M300"/>
  <c r="M301"/>
  <c r="M315"/>
  <c r="M244"/>
  <c r="M287"/>
  <c r="M352"/>
  <c r="M295"/>
  <c r="M345"/>
  <c r="M561"/>
  <c r="M339"/>
  <c r="M275"/>
  <c r="M562"/>
  <c r="M367"/>
  <c r="M291"/>
  <c r="M308"/>
  <c r="M302"/>
  <c r="M314"/>
  <c r="M250"/>
  <c r="M325"/>
  <c r="M312"/>
  <c r="M326"/>
  <c r="M684"/>
  <c r="M565"/>
  <c r="M273"/>
  <c r="M277"/>
  <c r="M296"/>
  <c r="M566"/>
  <c r="M265"/>
  <c r="M294"/>
  <c r="M288"/>
  <c r="M323"/>
  <c r="M376"/>
  <c r="M375"/>
  <c r="M329"/>
  <c r="M348"/>
  <c r="M460"/>
  <c r="M322"/>
  <c r="M381"/>
  <c r="M635"/>
  <c r="M331"/>
  <c r="M305"/>
  <c r="M310"/>
  <c r="M324"/>
  <c r="M330"/>
  <c r="M286"/>
  <c r="M365"/>
  <c r="M299"/>
  <c r="M346"/>
  <c r="M567"/>
  <c r="M321"/>
  <c r="M313"/>
  <c r="M465"/>
  <c r="M320"/>
  <c r="M342"/>
  <c r="M334"/>
  <c r="M568"/>
  <c r="M333"/>
  <c r="M385"/>
  <c r="M336"/>
  <c r="M307"/>
  <c r="M327"/>
  <c r="M290"/>
  <c r="M368"/>
  <c r="M571"/>
  <c r="M572"/>
  <c r="M338"/>
  <c r="M687"/>
  <c r="M332"/>
  <c r="M347"/>
  <c r="M344"/>
  <c r="M318"/>
  <c r="M337"/>
  <c r="M575"/>
  <c r="M576"/>
  <c r="M461"/>
  <c r="M373"/>
  <c r="M353"/>
  <c r="M579"/>
  <c r="M360"/>
  <c r="M403"/>
  <c r="M362"/>
  <c r="M636"/>
  <c r="M380"/>
  <c r="M351"/>
  <c r="M319"/>
  <c r="M297"/>
  <c r="M361"/>
  <c r="M341"/>
  <c r="M349"/>
  <c r="M309"/>
  <c r="M340"/>
  <c r="M378"/>
  <c r="M350"/>
  <c r="M583"/>
  <c r="M357"/>
  <c r="M377"/>
  <c r="M355"/>
  <c r="M317"/>
  <c r="M363"/>
  <c r="M372"/>
  <c r="M688"/>
  <c r="M371"/>
  <c r="M390"/>
  <c r="M369"/>
  <c r="M343"/>
  <c r="M370"/>
  <c r="M359"/>
  <c r="M588"/>
  <c r="M366"/>
  <c r="M392"/>
  <c r="M354"/>
  <c r="M364"/>
  <c r="M311"/>
  <c r="M396"/>
  <c r="M388"/>
  <c r="M467"/>
  <c r="M412"/>
  <c r="M386"/>
  <c r="M589"/>
  <c r="M457"/>
  <c r="M387"/>
  <c r="M394"/>
  <c r="M382"/>
  <c r="M395"/>
  <c r="M408"/>
  <c r="M411"/>
  <c r="M476"/>
  <c r="M397"/>
  <c r="M383"/>
  <c r="M405"/>
  <c r="M429"/>
  <c r="M374"/>
  <c r="M409"/>
  <c r="M393"/>
  <c r="M407"/>
  <c r="M416"/>
  <c r="M384"/>
  <c r="M398"/>
  <c r="M594"/>
  <c r="M428"/>
  <c r="M406"/>
  <c r="M379"/>
  <c r="M389"/>
  <c r="M470"/>
  <c r="M444"/>
  <c r="M421"/>
  <c r="M433"/>
  <c r="M453"/>
  <c r="M468"/>
  <c r="M420"/>
  <c r="M435"/>
  <c r="M472"/>
  <c r="M452"/>
  <c r="M443"/>
  <c r="M449"/>
  <c r="M410"/>
  <c r="M402"/>
  <c r="M417"/>
  <c r="M426"/>
  <c r="M474"/>
  <c r="M419"/>
  <c r="M486"/>
  <c r="M437"/>
  <c r="M480"/>
  <c r="M459"/>
  <c r="M454"/>
  <c r="M481"/>
  <c r="M455"/>
  <c r="M463"/>
  <c r="M446"/>
  <c r="M445"/>
  <c r="M462"/>
  <c r="M489"/>
  <c r="M597"/>
  <c r="M598"/>
  <c r="M456"/>
  <c r="M464"/>
  <c r="M466"/>
  <c r="M599"/>
  <c r="M485"/>
  <c r="M477"/>
  <c r="M471"/>
  <c r="M479"/>
  <c r="M488"/>
  <c r="M487"/>
  <c r="M490"/>
  <c r="M602"/>
  <c r="M603"/>
  <c r="M531"/>
  <c r="M557"/>
  <c r="M552"/>
  <c r="M604"/>
  <c r="M574"/>
  <c r="M525"/>
  <c r="M530"/>
  <c r="M605"/>
  <c r="M517"/>
  <c r="M592"/>
  <c r="M537"/>
  <c r="M606"/>
  <c r="M607"/>
  <c r="M501"/>
  <c r="M608"/>
  <c r="M512"/>
  <c r="M519"/>
  <c r="M494"/>
  <c r="M586"/>
  <c r="M553"/>
  <c r="M563"/>
  <c r="M522"/>
  <c r="M609"/>
  <c r="M538"/>
  <c r="M610"/>
  <c r="M640"/>
  <c r="M611"/>
  <c r="M514"/>
  <c r="M582"/>
  <c r="M601"/>
  <c r="M581"/>
  <c r="M593"/>
  <c r="M595"/>
  <c r="M612"/>
  <c r="M551"/>
  <c r="M548"/>
  <c r="M613"/>
  <c r="M502"/>
  <c r="M614"/>
  <c r="M554"/>
  <c r="M569"/>
  <c r="M546"/>
  <c r="M615"/>
  <c r="M527"/>
  <c r="M616"/>
  <c r="M617"/>
  <c r="M618"/>
  <c r="M619"/>
  <c r="M577"/>
  <c r="M620"/>
  <c r="M560"/>
  <c r="M596"/>
  <c r="M507"/>
  <c r="M580"/>
  <c r="M621"/>
  <c r="M529"/>
  <c r="M540"/>
  <c r="M584"/>
  <c r="M622"/>
  <c r="M600"/>
  <c r="M503"/>
  <c r="M587"/>
  <c r="M578"/>
  <c r="M623"/>
  <c r="M532"/>
  <c r="M539"/>
  <c r="M624"/>
  <c r="M585"/>
  <c r="M570"/>
  <c r="M625"/>
  <c r="M542"/>
  <c r="M689"/>
  <c r="M690"/>
  <c r="M534"/>
  <c r="M559"/>
  <c r="M591"/>
  <c r="M544"/>
  <c r="M556"/>
  <c r="M508"/>
  <c r="M564"/>
  <c r="M498"/>
  <c r="M491"/>
  <c r="M533"/>
  <c r="M590"/>
  <c r="M573"/>
  <c r="M626"/>
  <c r="M641"/>
  <c r="M634"/>
  <c r="M643"/>
  <c r="M644"/>
  <c r="M645"/>
  <c r="M633"/>
  <c r="M646"/>
  <c r="M647"/>
  <c r="M632"/>
  <c r="M648"/>
  <c r="M649"/>
  <c r="M650"/>
  <c r="M651"/>
  <c r="M652"/>
  <c r="M653"/>
  <c r="M628"/>
  <c r="M642"/>
  <c r="M654"/>
  <c r="M655"/>
  <c r="M638"/>
  <c r="M656"/>
  <c r="M629"/>
  <c r="M657"/>
  <c r="M658"/>
  <c r="M659"/>
  <c r="M660"/>
  <c r="M661"/>
  <c r="M662"/>
  <c r="M663"/>
  <c r="M695"/>
  <c r="M664"/>
  <c r="M665"/>
  <c r="M637"/>
  <c r="M639"/>
  <c r="M666"/>
  <c r="M667"/>
  <c r="M668"/>
  <c r="M631"/>
  <c r="M669"/>
  <c r="M670"/>
  <c r="M675"/>
  <c r="M691"/>
  <c r="M671"/>
  <c r="M692"/>
  <c r="M696"/>
  <c r="M686"/>
  <c r="M685"/>
  <c r="M681"/>
  <c r="M693"/>
  <c r="M694"/>
  <c r="M674"/>
  <c r="G1" i="20"/>
  <c r="I1" i="23"/>
  <c r="J1"/>
  <c r="M3"/>
  <c r="M116"/>
  <c r="M19"/>
  <c r="M4"/>
  <c r="M8"/>
  <c r="G11" i="20"/>
  <c r="G71"/>
  <c r="G41"/>
  <c r="G45"/>
  <c r="G21"/>
  <c r="K52" i="4"/>
  <c r="M52"/>
  <c r="I1" i="18"/>
  <c r="J1"/>
  <c r="G65" i="20"/>
  <c r="G35"/>
  <c r="G85"/>
  <c r="G73"/>
  <c r="G50"/>
  <c r="G68"/>
  <c r="G62"/>
  <c r="G96"/>
  <c r="G77"/>
  <c r="G53"/>
  <c r="G9"/>
  <c r="G19"/>
  <c r="G93"/>
  <c r="G95"/>
  <c r="G90"/>
  <c r="G67"/>
  <c r="G69"/>
  <c r="G76"/>
  <c r="I2" i="3"/>
  <c r="H111" i="22"/>
  <c r="H87"/>
  <c r="H110"/>
  <c r="H62"/>
  <c r="H49"/>
  <c r="H46"/>
  <c r="H14"/>
  <c r="H112"/>
  <c r="H45"/>
  <c r="H84"/>
  <c r="H82"/>
  <c r="H96"/>
  <c r="H29"/>
  <c r="H64"/>
  <c r="H26"/>
  <c r="H44"/>
  <c r="H79"/>
  <c r="H8"/>
  <c r="H54"/>
  <c r="H33"/>
  <c r="H47"/>
  <c r="H101"/>
  <c r="H39"/>
  <c r="H55"/>
  <c r="H88"/>
  <c r="H99"/>
  <c r="H31"/>
  <c r="H86"/>
  <c r="H98"/>
  <c r="H34"/>
  <c r="H115"/>
  <c r="H71"/>
  <c r="H19"/>
  <c r="H80"/>
  <c r="H89"/>
  <c r="H38"/>
  <c r="H104"/>
  <c r="H12"/>
  <c r="H56"/>
  <c r="H75"/>
  <c r="H116"/>
  <c r="H43"/>
  <c r="H78"/>
  <c r="H92"/>
  <c r="H42"/>
  <c r="H21"/>
  <c r="H59"/>
  <c r="H58"/>
  <c r="H63"/>
  <c r="H60"/>
  <c r="H77"/>
  <c r="H32"/>
  <c r="H74"/>
  <c r="H7"/>
  <c r="H108"/>
  <c r="H41"/>
  <c r="H65"/>
  <c r="H4"/>
  <c r="H117"/>
  <c r="H34" i="19"/>
  <c r="H48"/>
  <c r="H38"/>
  <c r="H53"/>
  <c r="H42"/>
  <c r="H6"/>
  <c r="H52"/>
  <c r="H20"/>
  <c r="H18"/>
  <c r="H65"/>
  <c r="H51"/>
  <c r="K51" i="3"/>
  <c r="K100"/>
  <c r="K60"/>
  <c r="K123"/>
  <c r="K45"/>
  <c r="K27"/>
  <c r="K48"/>
  <c r="K40"/>
  <c r="K149"/>
  <c r="K59"/>
  <c r="K150"/>
  <c r="K36"/>
  <c r="K44"/>
  <c r="K102"/>
  <c r="K85"/>
  <c r="K87"/>
  <c r="K110"/>
  <c r="K50"/>
  <c r="K4"/>
  <c r="K96"/>
  <c r="K88" i="4"/>
  <c r="M88"/>
  <c r="K171"/>
  <c r="M171"/>
  <c r="K103"/>
  <c r="M103"/>
  <c r="K84"/>
  <c r="M84"/>
  <c r="K147"/>
  <c r="M147"/>
  <c r="K81"/>
  <c r="M81"/>
  <c r="K181"/>
  <c r="M181"/>
  <c r="K93"/>
  <c r="M93"/>
  <c r="K83"/>
  <c r="M83"/>
  <c r="K82"/>
  <c r="M82"/>
  <c r="K15"/>
  <c r="M15"/>
  <c r="K37"/>
  <c r="M37"/>
  <c r="K113"/>
  <c r="M113"/>
  <c r="K145"/>
  <c r="M145"/>
  <c r="K89"/>
  <c r="M89"/>
  <c r="K98"/>
  <c r="M98"/>
  <c r="K9"/>
  <c r="M9"/>
  <c r="K40"/>
  <c r="M40"/>
  <c r="K160"/>
  <c r="M160"/>
  <c r="K13"/>
  <c r="M13"/>
  <c r="K80"/>
  <c r="M80"/>
  <c r="K92"/>
  <c r="M92"/>
  <c r="K53"/>
  <c r="M53"/>
  <c r="K95"/>
  <c r="M95"/>
  <c r="K58"/>
  <c r="M58"/>
  <c r="K121"/>
  <c r="M121"/>
  <c r="K19"/>
  <c r="M19"/>
  <c r="K43"/>
  <c r="M43"/>
  <c r="K62"/>
  <c r="M62"/>
  <c r="K130"/>
  <c r="M130"/>
  <c r="K138"/>
  <c r="M138"/>
  <c r="K11"/>
  <c r="M11"/>
  <c r="K17"/>
  <c r="M17"/>
  <c r="K61"/>
  <c r="M61"/>
  <c r="K18"/>
  <c r="M18"/>
  <c r="K54"/>
  <c r="M54"/>
  <c r="K77"/>
  <c r="M77"/>
  <c r="K104"/>
  <c r="M104"/>
  <c r="K186"/>
  <c r="M186"/>
  <c r="K28"/>
  <c r="M28"/>
  <c r="K71"/>
  <c r="M71"/>
  <c r="K105"/>
  <c r="M105"/>
  <c r="L81" i="18"/>
  <c r="L28"/>
  <c r="L78"/>
  <c r="L11"/>
  <c r="L36"/>
  <c r="L16"/>
  <c r="L44"/>
  <c r="L23"/>
  <c r="L12"/>
  <c r="L31"/>
  <c r="L8"/>
  <c r="L69"/>
  <c r="L20"/>
  <c r="L27"/>
  <c r="L79"/>
  <c r="L73"/>
  <c r="L65"/>
  <c r="L45"/>
  <c r="L82"/>
  <c r="L42"/>
  <c r="H48" i="22"/>
  <c r="H2" i="19"/>
  <c r="G2"/>
  <c r="F2"/>
  <c r="F2" i="20"/>
  <c r="E2"/>
  <c r="L2" i="4"/>
  <c r="J2"/>
  <c r="I2"/>
  <c r="J2" i="3"/>
  <c r="L32" i="18"/>
  <c r="L19"/>
  <c r="L74"/>
  <c r="L7"/>
  <c r="L22"/>
  <c r="L18"/>
  <c r="L41"/>
  <c r="L56"/>
  <c r="L15"/>
  <c r="L51"/>
  <c r="L71"/>
  <c r="L66"/>
  <c r="L25"/>
  <c r="L46"/>
  <c r="L59"/>
  <c r="L60"/>
  <c r="L48"/>
  <c r="L61"/>
  <c r="L6"/>
  <c r="L64"/>
  <c r="L68"/>
  <c r="L14"/>
  <c r="L47"/>
  <c r="L83"/>
  <c r="L72"/>
  <c r="L39"/>
  <c r="L43"/>
  <c r="L4"/>
  <c r="L52"/>
  <c r="L13"/>
  <c r="L54"/>
  <c r="L76"/>
  <c r="L10"/>
  <c r="L21"/>
  <c r="L38"/>
  <c r="L30"/>
  <c r="L17"/>
  <c r="L34"/>
  <c r="L9"/>
  <c r="L63"/>
  <c r="L26"/>
  <c r="L29"/>
  <c r="L35"/>
  <c r="L75"/>
  <c r="L80"/>
  <c r="L24"/>
  <c r="L53"/>
  <c r="L77"/>
  <c r="H37" i="22"/>
  <c r="H107"/>
  <c r="H50"/>
  <c r="H52"/>
  <c r="H23"/>
  <c r="H5"/>
  <c r="H24"/>
  <c r="H114"/>
  <c r="H61"/>
  <c r="H30"/>
  <c r="H109"/>
  <c r="H72"/>
  <c r="H73"/>
  <c r="H36"/>
  <c r="H90"/>
  <c r="H18"/>
  <c r="H13"/>
  <c r="H70"/>
  <c r="H16"/>
  <c r="H95"/>
  <c r="H100"/>
  <c r="H53"/>
  <c r="H11"/>
  <c r="H113"/>
  <c r="H25"/>
  <c r="H17"/>
  <c r="H57"/>
  <c r="H28"/>
  <c r="H102"/>
  <c r="H106"/>
  <c r="H93"/>
  <c r="H83"/>
  <c r="H15"/>
  <c r="H103"/>
  <c r="H51"/>
  <c r="H85"/>
  <c r="H68"/>
  <c r="H97"/>
  <c r="H27"/>
  <c r="H6"/>
  <c r="H22"/>
  <c r="H10"/>
  <c r="H105"/>
  <c r="H40"/>
  <c r="H67"/>
  <c r="H91"/>
  <c r="H94"/>
  <c r="H69"/>
  <c r="H9"/>
  <c r="H20"/>
  <c r="H76"/>
  <c r="G83" i="20"/>
  <c r="G23"/>
  <c r="G82"/>
  <c r="G36"/>
  <c r="G55"/>
  <c r="G14"/>
  <c r="G97"/>
  <c r="G57"/>
  <c r="G51"/>
  <c r="G8"/>
  <c r="G58"/>
  <c r="G10"/>
  <c r="G32"/>
  <c r="G16"/>
  <c r="G88"/>
  <c r="G63"/>
  <c r="G89"/>
  <c r="G29"/>
  <c r="G46"/>
  <c r="G49"/>
  <c r="G12"/>
  <c r="G22"/>
  <c r="G79"/>
  <c r="G4"/>
  <c r="G87"/>
  <c r="G7"/>
  <c r="G6"/>
  <c r="G42"/>
  <c r="G47"/>
  <c r="G70"/>
  <c r="G92"/>
  <c r="G39"/>
  <c r="G86"/>
  <c r="G80"/>
  <c r="G43"/>
  <c r="G17"/>
  <c r="G34"/>
  <c r="G20"/>
  <c r="G30"/>
  <c r="G44"/>
  <c r="G37"/>
  <c r="G24"/>
  <c r="G78"/>
  <c r="G13"/>
  <c r="G61"/>
  <c r="G81"/>
  <c r="G38"/>
  <c r="G26"/>
  <c r="G84"/>
  <c r="G91"/>
  <c r="G59"/>
  <c r="G31"/>
  <c r="G54"/>
  <c r="G72"/>
  <c r="G48"/>
  <c r="G27"/>
  <c r="G75"/>
  <c r="G56"/>
  <c r="G40"/>
  <c r="G5"/>
  <c r="G52"/>
  <c r="G60"/>
  <c r="G28"/>
  <c r="G94"/>
  <c r="G74"/>
  <c r="G64"/>
  <c r="G25"/>
  <c r="G33"/>
  <c r="G18"/>
  <c r="G66"/>
  <c r="G15"/>
  <c r="H7" i="19"/>
  <c r="H49"/>
  <c r="H45"/>
  <c r="H61"/>
  <c r="H78"/>
  <c r="H60"/>
  <c r="H75"/>
  <c r="H46"/>
  <c r="H50"/>
  <c r="H68"/>
  <c r="H11"/>
  <c r="H69"/>
  <c r="H44"/>
  <c r="H33"/>
  <c r="H79"/>
  <c r="H56"/>
  <c r="H67"/>
  <c r="H74"/>
  <c r="H66"/>
  <c r="H70"/>
  <c r="H27"/>
  <c r="H21"/>
  <c r="H23"/>
  <c r="H31"/>
  <c r="H54"/>
  <c r="H30"/>
  <c r="H14"/>
  <c r="H76"/>
  <c r="H8"/>
  <c r="H29"/>
  <c r="H10"/>
  <c r="H28"/>
  <c r="H59"/>
  <c r="H19"/>
  <c r="H4"/>
  <c r="H25"/>
  <c r="H22"/>
  <c r="H15"/>
  <c r="H73"/>
  <c r="H13"/>
  <c r="H71"/>
  <c r="H5"/>
  <c r="H55"/>
  <c r="H24"/>
  <c r="H63"/>
  <c r="H41"/>
  <c r="H64"/>
  <c r="H40"/>
  <c r="H77"/>
  <c r="H72"/>
  <c r="H9"/>
  <c r="H80"/>
  <c r="H12"/>
  <c r="H39"/>
  <c r="H26"/>
  <c r="H35"/>
  <c r="H58"/>
  <c r="H62"/>
  <c r="H16"/>
  <c r="H37"/>
  <c r="H43"/>
  <c r="H57"/>
  <c r="H36"/>
  <c r="H17"/>
  <c r="H32"/>
  <c r="H47"/>
  <c r="L33" i="18"/>
  <c r="L49"/>
  <c r="L55"/>
  <c r="L57"/>
  <c r="L62"/>
  <c r="L70"/>
  <c r="L50"/>
  <c r="L3"/>
  <c r="L40"/>
  <c r="L58"/>
  <c r="L37"/>
  <c r="L5"/>
  <c r="L67"/>
  <c r="K119" i="4"/>
  <c r="M119"/>
  <c r="K123"/>
  <c r="M123"/>
  <c r="K149"/>
  <c r="M149"/>
  <c r="K175"/>
  <c r="M175"/>
  <c r="K141"/>
  <c r="M141"/>
  <c r="K179"/>
  <c r="M179"/>
  <c r="K156"/>
  <c r="M156"/>
  <c r="K151"/>
  <c r="M151"/>
  <c r="K38"/>
  <c r="M38"/>
  <c r="K166"/>
  <c r="M166"/>
  <c r="K101"/>
  <c r="M101"/>
  <c r="K49"/>
  <c r="M49"/>
  <c r="K183"/>
  <c r="M183"/>
  <c r="K169"/>
  <c r="M169"/>
  <c r="K79"/>
  <c r="M79"/>
  <c r="K184"/>
  <c r="M184"/>
  <c r="K167"/>
  <c r="M167"/>
  <c r="K46"/>
  <c r="M46"/>
  <c r="K57"/>
  <c r="M57"/>
  <c r="K168"/>
  <c r="M168"/>
  <c r="K159"/>
  <c r="M159"/>
  <c r="K26"/>
  <c r="M26"/>
  <c r="K55"/>
  <c r="M55"/>
  <c r="K25"/>
  <c r="M25"/>
  <c r="K59"/>
  <c r="M59"/>
  <c r="K176"/>
  <c r="M176"/>
  <c r="K157"/>
  <c r="M157"/>
  <c r="K173"/>
  <c r="M173"/>
  <c r="K174"/>
  <c r="M174"/>
  <c r="K131"/>
  <c r="M131"/>
  <c r="K32"/>
  <c r="M32"/>
  <c r="K60"/>
  <c r="M60"/>
  <c r="K172"/>
  <c r="M172"/>
  <c r="K152"/>
  <c r="M152"/>
  <c r="K165"/>
  <c r="M165"/>
  <c r="K100"/>
  <c r="M100"/>
  <c r="K143"/>
  <c r="M143"/>
  <c r="K22"/>
  <c r="M22"/>
  <c r="K161"/>
  <c r="M161"/>
  <c r="K31"/>
  <c r="M31"/>
  <c r="K10"/>
  <c r="M10"/>
  <c r="K91"/>
  <c r="M91"/>
  <c r="K111"/>
  <c r="M111"/>
  <c r="K35"/>
  <c r="M35"/>
  <c r="K48"/>
  <c r="M48"/>
  <c r="K65"/>
  <c r="M65"/>
  <c r="K66"/>
  <c r="M66"/>
  <c r="K110"/>
  <c r="M110"/>
  <c r="K76"/>
  <c r="M76"/>
  <c r="K33"/>
  <c r="M33"/>
  <c r="K150"/>
  <c r="M150"/>
  <c r="K90"/>
  <c r="M90"/>
  <c r="K56"/>
  <c r="M56"/>
  <c r="K30"/>
  <c r="M30"/>
  <c r="K124"/>
  <c r="M124"/>
  <c r="K42"/>
  <c r="M42"/>
  <c r="K118"/>
  <c r="M118"/>
  <c r="K127"/>
  <c r="M127"/>
  <c r="K63"/>
  <c r="M63"/>
  <c r="K108"/>
  <c r="M108"/>
  <c r="K87"/>
  <c r="M87"/>
  <c r="K74"/>
  <c r="M74"/>
  <c r="K45"/>
  <c r="M45"/>
  <c r="K78"/>
  <c r="M78"/>
  <c r="K12"/>
  <c r="M12"/>
  <c r="K139"/>
  <c r="M139"/>
  <c r="K107"/>
  <c r="M107"/>
  <c r="K73"/>
  <c r="M73"/>
  <c r="K8"/>
  <c r="M8"/>
  <c r="K67"/>
  <c r="M67"/>
  <c r="K133"/>
  <c r="M133"/>
  <c r="K20"/>
  <c r="M20"/>
  <c r="K4"/>
  <c r="M4"/>
  <c r="K137"/>
  <c r="M137"/>
  <c r="K7"/>
  <c r="M7"/>
  <c r="K16"/>
  <c r="M16"/>
  <c r="K116" i="3"/>
  <c r="K23"/>
  <c r="K9"/>
  <c r="K133"/>
  <c r="K31"/>
  <c r="K13"/>
  <c r="K64"/>
  <c r="K120"/>
  <c r="K84"/>
  <c r="K144"/>
  <c r="K16"/>
  <c r="K20"/>
  <c r="K80"/>
  <c r="K119"/>
  <c r="K41"/>
  <c r="K62"/>
  <c r="K79"/>
  <c r="K12"/>
  <c r="K49"/>
  <c r="K19"/>
  <c r="K10"/>
  <c r="K39"/>
  <c r="K58"/>
  <c r="K108"/>
  <c r="K53"/>
  <c r="K143"/>
  <c r="K122"/>
  <c r="K46"/>
  <c r="K117"/>
  <c r="K83"/>
  <c r="K89"/>
  <c r="K21"/>
  <c r="K128"/>
  <c r="K69"/>
  <c r="K76"/>
  <c r="K98"/>
  <c r="K124"/>
  <c r="K118"/>
  <c r="K142"/>
  <c r="K129"/>
  <c r="K73"/>
  <c r="K52"/>
  <c r="K43"/>
  <c r="K35"/>
  <c r="K135"/>
  <c r="K42"/>
  <c r="K14"/>
  <c r="K74"/>
  <c r="K138"/>
  <c r="K91"/>
  <c r="K137"/>
  <c r="K101"/>
  <c r="K26"/>
  <c r="K57"/>
  <c r="K94"/>
  <c r="K97"/>
  <c r="K68"/>
  <c r="K28"/>
  <c r="K61"/>
  <c r="K90"/>
  <c r="K67"/>
  <c r="K54"/>
  <c r="K71"/>
  <c r="K81"/>
  <c r="K63"/>
  <c r="K104"/>
  <c r="K56"/>
  <c r="K86"/>
  <c r="K82"/>
  <c r="K5"/>
  <c r="K113"/>
  <c r="K72"/>
  <c r="K136"/>
  <c r="K17"/>
  <c r="K121"/>
  <c r="K75"/>
  <c r="K77"/>
  <c r="K132"/>
  <c r="K18"/>
  <c r="K105"/>
  <c r="K147"/>
  <c r="K134"/>
  <c r="K70"/>
  <c r="K130"/>
  <c r="K109"/>
  <c r="K78"/>
  <c r="K127"/>
  <c r="K30"/>
  <c r="K148"/>
  <c r="K92"/>
  <c r="K6"/>
  <c r="K25"/>
  <c r="K8"/>
  <c r="K88"/>
  <c r="K24"/>
  <c r="K103"/>
  <c r="K141"/>
  <c r="K65"/>
  <c r="K99"/>
  <c r="K106"/>
  <c r="K115"/>
  <c r="K38"/>
  <c r="K55"/>
  <c r="K15"/>
  <c r="K33"/>
  <c r="K47"/>
  <c r="K126"/>
  <c r="K11"/>
  <c r="K37"/>
  <c r="K114"/>
  <c r="K112"/>
  <c r="K66"/>
  <c r="K111"/>
  <c r="K146"/>
  <c r="K131"/>
  <c r="K125"/>
  <c r="K7"/>
  <c r="K32"/>
  <c r="K93"/>
  <c r="K140"/>
  <c r="K95"/>
  <c r="K22"/>
  <c r="K34"/>
  <c r="K139"/>
  <c r="K29"/>
  <c r="K107"/>
  <c r="K145"/>
  <c r="K75" i="4"/>
  <c r="M75"/>
  <c r="K14"/>
  <c r="M14"/>
  <c r="K148"/>
  <c r="M148"/>
  <c r="K177"/>
  <c r="M177"/>
  <c r="K170"/>
  <c r="M170"/>
  <c r="K128"/>
  <c r="M128"/>
  <c r="K122"/>
  <c r="M122"/>
  <c r="K85"/>
  <c r="M85"/>
  <c r="K117"/>
  <c r="M117"/>
  <c r="K50"/>
  <c r="M50"/>
  <c r="K153"/>
  <c r="M153"/>
  <c r="K106"/>
  <c r="M106"/>
  <c r="K36"/>
  <c r="M36"/>
  <c r="K134"/>
  <c r="M134"/>
  <c r="K178"/>
  <c r="M178"/>
  <c r="K144"/>
  <c r="M144"/>
  <c r="K135"/>
  <c r="M135"/>
  <c r="K97"/>
  <c r="M97"/>
  <c r="K39"/>
  <c r="M39"/>
  <c r="K182"/>
  <c r="M182"/>
  <c r="K94"/>
  <c r="M94"/>
  <c r="K154"/>
  <c r="M154"/>
  <c r="K109"/>
  <c r="M109"/>
  <c r="K70"/>
  <c r="M70"/>
  <c r="K180"/>
  <c r="M180"/>
  <c r="K114"/>
  <c r="M114"/>
  <c r="K5"/>
  <c r="M5"/>
  <c r="K99"/>
  <c r="M99"/>
  <c r="K96"/>
  <c r="M96"/>
  <c r="K51"/>
  <c r="M51"/>
  <c r="K86"/>
  <c r="M86"/>
  <c r="K136"/>
  <c r="M136"/>
  <c r="K102"/>
  <c r="M102"/>
  <c r="K125"/>
  <c r="M125"/>
  <c r="K72"/>
  <c r="M72"/>
  <c r="K24"/>
  <c r="M24"/>
  <c r="K21"/>
  <c r="M21"/>
  <c r="K44"/>
  <c r="M44"/>
  <c r="K112"/>
  <c r="M112"/>
  <c r="K132"/>
  <c r="M132"/>
  <c r="K34"/>
  <c r="M34"/>
  <c r="K41"/>
  <c r="M41"/>
  <c r="K6"/>
  <c r="M6"/>
  <c r="K142"/>
  <c r="M142"/>
  <c r="K163"/>
  <c r="M163"/>
  <c r="K27"/>
  <c r="M27"/>
  <c r="K116"/>
  <c r="M116"/>
  <c r="K29"/>
  <c r="M29"/>
  <c r="K164"/>
  <c r="M164"/>
  <c r="K69"/>
  <c r="M69"/>
  <c r="K185"/>
  <c r="M185"/>
  <c r="K158"/>
  <c r="M158"/>
  <c r="K146"/>
  <c r="M146"/>
  <c r="K140"/>
  <c r="M140"/>
  <c r="K115"/>
  <c r="M115"/>
  <c r="K126"/>
  <c r="M126"/>
  <c r="K120"/>
  <c r="M120"/>
  <c r="K68"/>
  <c r="M68"/>
  <c r="K162"/>
  <c r="M162"/>
  <c r="K23"/>
  <c r="M23"/>
  <c r="K129"/>
  <c r="M129"/>
  <c r="K155"/>
  <c r="M155"/>
  <c r="K47"/>
  <c r="M47"/>
  <c r="K64"/>
  <c r="M64"/>
  <c r="E1" i="6"/>
  <c r="F1"/>
  <c r="G1"/>
  <c r="H1"/>
  <c r="I60" i="18"/>
  <c r="I32"/>
  <c r="I69"/>
  <c r="I56"/>
  <c r="I22"/>
  <c r="I24"/>
  <c r="I72"/>
  <c r="I63"/>
  <c r="I42"/>
  <c r="I6"/>
  <c r="J6"/>
  <c r="I67"/>
  <c r="I26"/>
  <c r="I75"/>
  <c r="I53"/>
  <c r="I73"/>
  <c r="I45"/>
  <c r="I4"/>
  <c r="I30"/>
  <c r="I25"/>
  <c r="I23"/>
  <c r="I9"/>
  <c r="J9"/>
  <c r="I13"/>
  <c r="J13"/>
  <c r="I7"/>
  <c r="J7"/>
  <c r="I39"/>
  <c r="I38"/>
  <c r="I82"/>
  <c r="I29"/>
  <c r="I21"/>
  <c r="I79"/>
  <c r="I58"/>
  <c r="I18"/>
  <c r="I70"/>
  <c r="I20"/>
  <c r="I11"/>
  <c r="J11"/>
  <c r="I86"/>
  <c r="I66"/>
  <c r="I33"/>
  <c r="I78"/>
  <c r="I76"/>
  <c r="I83"/>
  <c r="I62"/>
  <c r="I64"/>
  <c r="I19"/>
  <c r="I48"/>
  <c r="I15"/>
  <c r="J15"/>
  <c r="I34"/>
  <c r="I55"/>
  <c r="I65"/>
  <c r="I28"/>
  <c r="I46"/>
  <c r="I61"/>
  <c r="I40"/>
  <c r="I52"/>
  <c r="I51"/>
  <c r="I37"/>
  <c r="I47"/>
  <c r="I5"/>
  <c r="J5"/>
  <c r="I41"/>
  <c r="I3"/>
  <c r="I27"/>
  <c r="I59"/>
  <c r="I10"/>
  <c r="I43"/>
  <c r="I54"/>
  <c r="I12"/>
  <c r="J12"/>
  <c r="I49"/>
  <c r="J49"/>
  <c r="I17"/>
  <c r="J17"/>
  <c r="I44"/>
  <c r="I77"/>
  <c r="I36"/>
  <c r="I35"/>
  <c r="I14"/>
  <c r="I31"/>
  <c r="I74"/>
  <c r="I71"/>
  <c r="I80"/>
  <c r="I50"/>
  <c r="I8"/>
  <c r="J8"/>
  <c r="I57"/>
  <c r="I16"/>
  <c r="I81"/>
  <c r="I68"/>
  <c r="I88"/>
  <c r="K1"/>
  <c r="I85"/>
  <c r="I87"/>
  <c r="I84"/>
  <c r="J65"/>
  <c r="J57"/>
  <c r="J18"/>
  <c r="J23"/>
  <c r="J63"/>
  <c r="J20"/>
  <c r="J35"/>
  <c r="J43"/>
  <c r="J37"/>
  <c r="J55"/>
  <c r="J84"/>
  <c r="J76"/>
  <c r="J81"/>
  <c r="J73"/>
  <c r="J72"/>
  <c r="J85"/>
  <c r="J31"/>
  <c r="J28"/>
  <c r="J62"/>
  <c r="J38"/>
  <c r="J4"/>
  <c r="J42"/>
  <c r="J60"/>
  <c r="J87"/>
  <c r="J88"/>
  <c r="J36"/>
  <c r="J10"/>
  <c r="J51"/>
  <c r="J34"/>
  <c r="J78"/>
  <c r="J58"/>
  <c r="J71"/>
  <c r="J3"/>
  <c r="J61"/>
  <c r="J19"/>
  <c r="J29"/>
  <c r="J25"/>
  <c r="J67"/>
  <c r="J69"/>
  <c r="J16"/>
  <c r="J14"/>
  <c r="J54"/>
  <c r="J47"/>
  <c r="J83"/>
  <c r="J70"/>
  <c r="J39"/>
  <c r="J45"/>
  <c r="J53"/>
  <c r="J24"/>
  <c r="J50"/>
  <c r="J77"/>
  <c r="J59"/>
  <c r="J52"/>
  <c r="J33"/>
  <c r="J79"/>
  <c r="J75"/>
  <c r="J22"/>
  <c r="K35"/>
  <c r="K3"/>
  <c r="K31"/>
  <c r="K59"/>
  <c r="K71"/>
  <c r="K43"/>
  <c r="K50"/>
  <c r="K12"/>
  <c r="K57"/>
  <c r="K17"/>
  <c r="K39"/>
  <c r="K80"/>
  <c r="K6"/>
  <c r="K60"/>
  <c r="K34"/>
  <c r="K69"/>
  <c r="K26"/>
  <c r="K22"/>
  <c r="K55"/>
  <c r="K72"/>
  <c r="K81"/>
  <c r="K42"/>
  <c r="K68"/>
  <c r="K56"/>
  <c r="K73"/>
  <c r="K67"/>
  <c r="K4"/>
  <c r="K16"/>
  <c r="K25"/>
  <c r="K75"/>
  <c r="K9"/>
  <c r="K65"/>
  <c r="K7"/>
  <c r="K77"/>
  <c r="K38"/>
  <c r="K53"/>
  <c r="K29"/>
  <c r="K45"/>
  <c r="K79"/>
  <c r="K30"/>
  <c r="K18"/>
  <c r="K23"/>
  <c r="K20"/>
  <c r="K13"/>
  <c r="K8"/>
  <c r="K33"/>
  <c r="K82"/>
  <c r="K76"/>
  <c r="K21"/>
  <c r="K62"/>
  <c r="K58"/>
  <c r="K19"/>
  <c r="K70"/>
  <c r="K15"/>
  <c r="K11"/>
  <c r="K36"/>
  <c r="K46"/>
  <c r="K66"/>
  <c r="K40"/>
  <c r="K78"/>
  <c r="K51"/>
  <c r="K83"/>
  <c r="K47"/>
  <c r="K64"/>
  <c r="K41"/>
  <c r="K48"/>
  <c r="K14"/>
  <c r="K74"/>
  <c r="K63"/>
  <c r="K28"/>
  <c r="K27"/>
  <c r="K61"/>
  <c r="K10"/>
  <c r="K52"/>
  <c r="K54"/>
  <c r="K37"/>
  <c r="K49"/>
  <c r="K5"/>
  <c r="K44"/>
  <c r="K32"/>
  <c r="K24"/>
  <c r="J80"/>
  <c r="J44"/>
  <c r="J27"/>
  <c r="J40"/>
  <c r="J48"/>
  <c r="J66"/>
  <c r="J21"/>
  <c r="J26"/>
  <c r="J56"/>
  <c r="J68"/>
  <c r="J74"/>
  <c r="J41"/>
  <c r="J46"/>
  <c r="J64"/>
  <c r="J82"/>
  <c r="J30"/>
  <c r="J32"/>
  <c r="K87"/>
  <c r="K86"/>
  <c r="K88"/>
  <c r="K84"/>
  <c r="K85"/>
  <c r="J86"/>
  <c r="I545" i="23"/>
  <c r="I530"/>
  <c r="I232"/>
  <c r="I644"/>
  <c r="I143"/>
  <c r="I371"/>
  <c r="I67"/>
  <c r="I262"/>
  <c r="I502"/>
  <c r="I319"/>
  <c r="I603"/>
  <c r="I238"/>
  <c r="I181"/>
  <c r="I507"/>
  <c r="I457"/>
  <c r="I38"/>
  <c r="I138"/>
  <c r="I638"/>
  <c r="I540"/>
  <c r="I526"/>
  <c r="I493"/>
  <c r="J493"/>
  <c r="I677"/>
  <c r="I345"/>
  <c r="I355"/>
  <c r="I656"/>
  <c r="I36"/>
  <c r="I124"/>
  <c r="I260"/>
  <c r="I170"/>
  <c r="I295"/>
  <c r="I252"/>
  <c r="I231"/>
  <c r="I40"/>
  <c r="I546"/>
  <c r="I62"/>
  <c r="J62"/>
  <c r="I350"/>
  <c r="I398"/>
  <c r="I429"/>
  <c r="I184"/>
  <c r="I126"/>
  <c r="I394"/>
  <c r="I164"/>
  <c r="I508"/>
  <c r="I188"/>
  <c r="I680"/>
  <c r="I283"/>
  <c r="I168"/>
  <c r="I225"/>
  <c r="I65"/>
  <c r="I85"/>
  <c r="I100"/>
  <c r="I42"/>
  <c r="I432"/>
  <c r="I451"/>
  <c r="I129"/>
  <c r="I209"/>
  <c r="I627"/>
  <c r="I88"/>
  <c r="I670"/>
  <c r="I460"/>
  <c r="I657"/>
  <c r="I332"/>
  <c r="I556"/>
  <c r="I400"/>
  <c r="I431"/>
  <c r="I471"/>
  <c r="I533"/>
  <c r="I479"/>
  <c r="I434"/>
  <c r="I480"/>
  <c r="I15"/>
  <c r="I631"/>
  <c r="I430"/>
  <c r="I101"/>
  <c r="I68"/>
  <c r="I390"/>
  <c r="I470"/>
  <c r="I622"/>
  <c r="I33"/>
  <c r="I284"/>
  <c r="I500"/>
  <c r="I218"/>
  <c r="I427"/>
  <c r="I83"/>
  <c r="I257"/>
  <c r="I111"/>
  <c r="I364"/>
  <c r="I55"/>
  <c r="J55"/>
  <c r="I449"/>
  <c r="I14"/>
  <c r="I465"/>
  <c r="I579"/>
  <c r="I564"/>
  <c r="K1"/>
  <c r="K493"/>
  <c r="K62"/>
  <c r="J400"/>
  <c r="J42"/>
  <c r="J500"/>
  <c r="J33"/>
  <c r="J15"/>
  <c r="J533"/>
  <c r="J627"/>
  <c r="J129"/>
  <c r="J100"/>
  <c r="J65"/>
  <c r="J38"/>
  <c r="K38"/>
  <c r="K500"/>
  <c r="K627"/>
  <c r="K33"/>
  <c r="K129"/>
  <c r="K15"/>
  <c r="K65"/>
  <c r="K400"/>
  <c r="K100"/>
  <c r="K42"/>
  <c r="K55"/>
  <c r="J67"/>
  <c r="K67"/>
  <c r="J427"/>
  <c r="K427"/>
  <c r="J457"/>
  <c r="J508"/>
  <c r="J345"/>
  <c r="K345"/>
  <c r="J579"/>
  <c r="K579"/>
  <c r="J390"/>
  <c r="K390"/>
  <c r="J479"/>
  <c r="J460"/>
  <c r="K460"/>
  <c r="J143"/>
  <c r="J138"/>
  <c r="J170"/>
  <c r="K170"/>
  <c r="J364"/>
  <c r="K364"/>
  <c r="J540"/>
  <c r="K540"/>
  <c r="J603"/>
  <c r="K603"/>
  <c r="J284"/>
  <c r="K284"/>
  <c r="J631"/>
  <c r="K631"/>
  <c r="J209"/>
  <c r="K209"/>
  <c r="J225"/>
  <c r="K225"/>
  <c r="J181"/>
  <c r="J530"/>
  <c r="K530"/>
  <c r="J430"/>
  <c r="K430"/>
  <c r="J431"/>
  <c r="K431"/>
  <c r="J83"/>
  <c r="K83"/>
  <c r="J355"/>
  <c r="K355"/>
  <c r="J526"/>
  <c r="K526"/>
  <c r="J319"/>
  <c r="K319"/>
  <c r="J556"/>
  <c r="J168"/>
  <c r="K168"/>
  <c r="J188"/>
  <c r="K188"/>
  <c r="J126"/>
  <c r="K126"/>
  <c r="J507"/>
  <c r="J564"/>
  <c r="K564"/>
  <c r="J398"/>
  <c r="K398"/>
  <c r="J470"/>
  <c r="K470"/>
  <c r="J434"/>
  <c r="K434"/>
  <c r="J657"/>
  <c r="K657"/>
  <c r="J432"/>
  <c r="K432"/>
  <c r="J680"/>
  <c r="K680"/>
  <c r="J545"/>
  <c r="K545"/>
  <c r="J124"/>
  <c r="K124"/>
  <c r="J350"/>
  <c r="K350"/>
  <c r="J231"/>
  <c r="K231"/>
  <c r="J238"/>
  <c r="K238"/>
  <c r="J262"/>
  <c r="K262"/>
  <c r="J670"/>
  <c r="K670"/>
  <c r="J644"/>
  <c r="K644"/>
  <c r="L1"/>
  <c r="J449"/>
  <c r="K449"/>
  <c r="J68"/>
  <c r="K68"/>
  <c r="J260"/>
  <c r="K260"/>
  <c r="J252"/>
  <c r="K252"/>
  <c r="J111"/>
  <c r="K111"/>
  <c r="J622"/>
  <c r="K622"/>
  <c r="J480"/>
  <c r="K480"/>
  <c r="J471"/>
  <c r="K471"/>
  <c r="J88"/>
  <c r="K88"/>
  <c r="J85"/>
  <c r="K85"/>
  <c r="J164"/>
  <c r="K164"/>
  <c r="K36"/>
  <c r="J36"/>
  <c r="J638"/>
  <c r="K638"/>
  <c r="J14"/>
  <c r="K14"/>
  <c r="J218"/>
  <c r="K218"/>
  <c r="J101"/>
  <c r="K101"/>
  <c r="J332"/>
  <c r="K332"/>
  <c r="J451"/>
  <c r="K451"/>
  <c r="K283"/>
  <c r="J283"/>
  <c r="J429"/>
  <c r="K429"/>
  <c r="J546"/>
  <c r="K546"/>
  <c r="J295"/>
  <c r="K295"/>
  <c r="J677"/>
  <c r="K677"/>
  <c r="J394"/>
  <c r="K394"/>
  <c r="J371"/>
  <c r="K371"/>
  <c r="J257"/>
  <c r="K257"/>
  <c r="J40"/>
  <c r="K40"/>
  <c r="J656"/>
  <c r="K656"/>
  <c r="K138"/>
  <c r="K181"/>
  <c r="J502"/>
  <c r="K502"/>
  <c r="K143"/>
  <c r="J465"/>
  <c r="K465"/>
  <c r="J184"/>
  <c r="K184"/>
  <c r="J232"/>
  <c r="K232"/>
  <c r="I12"/>
  <c r="I202"/>
  <c r="I395"/>
  <c r="I178"/>
  <c r="I365"/>
  <c r="I78"/>
  <c r="I595"/>
  <c r="I353"/>
  <c r="I190"/>
  <c r="I607"/>
  <c r="I189"/>
  <c r="I108"/>
  <c r="I582"/>
  <c r="I612"/>
  <c r="I613"/>
  <c r="I652"/>
  <c r="I653"/>
  <c r="I63"/>
  <c r="I61"/>
  <c r="I109"/>
  <c r="I647"/>
  <c r="I180"/>
  <c r="I320"/>
  <c r="I495"/>
  <c r="I403"/>
  <c r="I525"/>
  <c r="I145"/>
  <c r="I123"/>
  <c r="I94"/>
  <c r="I171"/>
  <c r="I608"/>
  <c r="I158"/>
  <c r="I522"/>
  <c r="I348"/>
  <c r="I97"/>
  <c r="I176"/>
  <c r="I210"/>
  <c r="I633"/>
  <c r="I632"/>
  <c r="I380"/>
  <c r="I362"/>
  <c r="I548"/>
  <c r="I651"/>
  <c r="I323"/>
  <c r="I468"/>
  <c r="I294"/>
  <c r="I265"/>
  <c r="I501"/>
  <c r="I563"/>
  <c r="I119"/>
  <c r="I535"/>
  <c r="I368"/>
  <c r="I159"/>
  <c r="I588"/>
  <c r="I606"/>
  <c r="I196"/>
  <c r="I340"/>
  <c r="I615"/>
  <c r="I255"/>
  <c r="I347"/>
  <c r="I306"/>
  <c r="I587"/>
  <c r="I619"/>
  <c r="I629"/>
  <c r="I372"/>
  <c r="I116"/>
  <c r="I375"/>
  <c r="I19"/>
  <c r="I215"/>
  <c r="I408"/>
  <c r="I254"/>
  <c r="I406"/>
  <c r="I692"/>
  <c r="I681"/>
  <c r="I81"/>
  <c r="I536"/>
  <c r="I549"/>
  <c r="I130"/>
  <c r="I235"/>
  <c r="I642"/>
  <c r="I44"/>
  <c r="I675"/>
  <c r="I128"/>
  <c r="I328"/>
  <c r="I89"/>
  <c r="I324"/>
  <c r="I592"/>
  <c r="I48"/>
  <c r="I245"/>
  <c r="I640"/>
  <c r="I336"/>
  <c r="I650"/>
  <c r="I523"/>
  <c r="I561"/>
  <c r="I506"/>
  <c r="I344"/>
  <c r="I643"/>
  <c r="I385"/>
  <c r="I519"/>
  <c r="I421"/>
  <c r="I610"/>
  <c r="I125"/>
  <c r="I203"/>
  <c r="I211"/>
  <c r="I132"/>
  <c r="I552"/>
  <c r="I264"/>
  <c r="I411"/>
  <c r="I95"/>
  <c r="I384"/>
  <c r="I516"/>
  <c r="I565"/>
  <c r="I649"/>
  <c r="I359"/>
  <c r="I280"/>
  <c r="I312"/>
  <c r="I453"/>
  <c r="I514"/>
  <c r="I412"/>
  <c r="I599"/>
  <c r="I263"/>
  <c r="I567"/>
  <c r="I151"/>
  <c r="I82"/>
  <c r="I517"/>
  <c r="I512"/>
  <c r="I609"/>
  <c r="I648"/>
  <c r="I557"/>
  <c r="I605"/>
  <c r="I266"/>
  <c r="I593"/>
  <c r="I71"/>
  <c r="I234"/>
  <c r="I553"/>
  <c r="I571"/>
  <c r="I43"/>
  <c r="I107"/>
  <c r="I330"/>
  <c r="I496"/>
  <c r="I655"/>
  <c r="I291"/>
  <c r="I248"/>
  <c r="I691"/>
  <c r="I360"/>
  <c r="I118"/>
  <c r="I662"/>
  <c r="I249"/>
  <c r="I253"/>
  <c r="I367"/>
  <c r="I696"/>
  <c r="I693"/>
  <c r="I183"/>
  <c r="I273"/>
  <c r="I658"/>
  <c r="I222"/>
  <c r="I160"/>
  <c r="I654"/>
  <c r="I327"/>
  <c r="I45"/>
  <c r="I240"/>
  <c r="I27"/>
  <c r="I594"/>
  <c r="I31"/>
  <c r="I23"/>
  <c r="I600"/>
  <c r="I684"/>
  <c r="I578"/>
  <c r="I645"/>
  <c r="I581"/>
  <c r="I338"/>
  <c r="I305"/>
  <c r="I541"/>
  <c r="I191"/>
  <c r="I90"/>
  <c r="I278"/>
  <c r="I96"/>
  <c r="I547"/>
  <c r="I586"/>
  <c r="I611"/>
  <c r="I307"/>
  <c r="I227"/>
  <c r="I416"/>
  <c r="I172"/>
  <c r="I192"/>
  <c r="I433"/>
  <c r="I428"/>
  <c r="I274"/>
  <c r="I217"/>
  <c r="I538"/>
  <c r="I646"/>
  <c r="I152"/>
  <c r="I233"/>
  <c r="I630"/>
  <c r="I149"/>
  <c r="I383"/>
  <c r="I325"/>
  <c r="I86"/>
  <c r="I625"/>
  <c r="I685"/>
  <c r="I201"/>
  <c r="I290"/>
  <c r="I276"/>
  <c r="I247"/>
  <c r="I150"/>
  <c r="I110"/>
  <c r="I267"/>
  <c r="I302"/>
  <c r="I335"/>
  <c r="I244"/>
  <c r="I133"/>
  <c r="I585"/>
  <c r="I521"/>
  <c r="I144"/>
  <c r="I679"/>
  <c r="I527"/>
  <c r="I504"/>
  <c r="I134"/>
  <c r="I466"/>
  <c r="I576"/>
  <c r="I456"/>
  <c r="I289"/>
  <c r="I478"/>
  <c r="I20"/>
  <c r="I485"/>
  <c r="I481"/>
  <c r="I64"/>
  <c r="I241"/>
  <c r="I148"/>
  <c r="I161"/>
  <c r="I297"/>
  <c r="I414"/>
  <c r="I207"/>
  <c r="I513"/>
  <c r="I575"/>
  <c r="I13"/>
  <c r="I270"/>
  <c r="I236"/>
  <c r="I402"/>
  <c r="I146"/>
  <c r="I157"/>
  <c r="I665"/>
  <c r="I311"/>
  <c r="I250"/>
  <c r="I293"/>
  <c r="I440"/>
  <c r="I489"/>
  <c r="I131"/>
  <c r="I447"/>
  <c r="I105"/>
  <c r="I374"/>
  <c r="I674"/>
  <c r="I438"/>
  <c r="I185"/>
  <c r="I356"/>
  <c r="I443"/>
  <c r="I641"/>
  <c r="I309"/>
  <c r="I142"/>
  <c r="I256"/>
  <c r="I75"/>
  <c r="I574"/>
  <c r="I57"/>
  <c r="I18"/>
  <c r="I378"/>
  <c r="I268"/>
  <c r="I155"/>
  <c r="I352"/>
  <c r="I277"/>
  <c r="I554"/>
  <c r="I314"/>
  <c r="I393"/>
  <c r="I337"/>
  <c r="I520"/>
  <c r="I635"/>
  <c r="I604"/>
  <c r="I376"/>
  <c r="I326"/>
  <c r="I30"/>
  <c r="I174"/>
  <c r="I671"/>
  <c r="I79"/>
  <c r="I562"/>
  <c r="I509"/>
  <c r="I569"/>
  <c r="I275"/>
  <c r="I237"/>
  <c r="I618"/>
  <c r="I529"/>
  <c r="I206"/>
  <c r="I136"/>
  <c r="I511"/>
  <c r="I147"/>
  <c r="I598"/>
  <c r="I623"/>
  <c r="I272"/>
  <c r="I597"/>
  <c r="I602"/>
  <c r="I589"/>
  <c r="I689"/>
  <c r="I382"/>
  <c r="I288"/>
  <c r="I583"/>
  <c r="I477"/>
  <c r="I200"/>
  <c r="I242"/>
  <c r="I333"/>
  <c r="I637"/>
  <c r="I303"/>
  <c r="I93"/>
  <c r="I386"/>
  <c r="I448"/>
  <c r="I498"/>
  <c r="I487"/>
  <c r="I163"/>
  <c r="I467"/>
  <c r="I334"/>
  <c r="I620"/>
  <c r="I296"/>
  <c r="I54"/>
  <c r="I246"/>
  <c r="I29"/>
  <c r="I224"/>
  <c r="I53"/>
  <c r="I475"/>
  <c r="I459"/>
  <c r="I458"/>
  <c r="I213"/>
  <c r="I120"/>
  <c r="I315"/>
  <c r="I193"/>
  <c r="I73"/>
  <c r="I439"/>
  <c r="I474"/>
  <c r="I405"/>
  <c r="I21"/>
  <c r="I339"/>
  <c r="I452"/>
  <c r="I226"/>
  <c r="I614"/>
  <c r="I572"/>
  <c r="I329"/>
  <c r="I634"/>
  <c r="I281"/>
  <c r="I104"/>
  <c r="I601"/>
  <c r="I258"/>
  <c r="I212"/>
  <c r="I17"/>
  <c r="I537"/>
  <c r="I550"/>
  <c r="I369"/>
  <c r="I259"/>
  <c r="I91"/>
  <c r="I580"/>
  <c r="I387"/>
  <c r="I505"/>
  <c r="I35"/>
  <c r="I373"/>
  <c r="I539"/>
  <c r="I663"/>
  <c r="I687"/>
  <c r="I84"/>
  <c r="I455"/>
  <c r="I321"/>
  <c r="I243"/>
  <c r="I388"/>
  <c r="I195"/>
  <c r="I60"/>
  <c r="I117"/>
  <c r="I300"/>
  <c r="I379"/>
  <c r="I673"/>
  <c r="I239"/>
  <c r="I490"/>
  <c r="I205"/>
  <c r="I476"/>
  <c r="I666"/>
  <c r="I366"/>
  <c r="I503"/>
  <c r="I316"/>
  <c r="I10"/>
  <c r="I204"/>
  <c r="I544"/>
  <c r="I668"/>
  <c r="I103"/>
  <c r="I410"/>
  <c r="I436"/>
  <c r="I418"/>
  <c r="I473"/>
  <c r="I77"/>
  <c r="I420"/>
  <c r="I441"/>
  <c r="I391"/>
  <c r="I261"/>
  <c r="I182"/>
  <c r="I47"/>
  <c r="I58"/>
  <c r="I672"/>
  <c r="I271"/>
  <c r="I99"/>
  <c r="I153"/>
  <c r="I46"/>
  <c r="I219"/>
  <c r="I590"/>
  <c r="I24"/>
  <c r="I122"/>
  <c r="I341"/>
  <c r="I298"/>
  <c r="I462"/>
  <c r="I115"/>
  <c r="I524"/>
  <c r="I660"/>
  <c r="I628"/>
  <c r="I676"/>
  <c r="I621"/>
  <c r="I310"/>
  <c r="I454"/>
  <c r="I279"/>
  <c r="I318"/>
  <c r="I450"/>
  <c r="I617"/>
  <c r="I626"/>
  <c r="I488"/>
  <c r="I407"/>
  <c r="I308"/>
  <c r="I494"/>
  <c r="I531"/>
  <c r="I568"/>
  <c r="I166"/>
  <c r="I37"/>
  <c r="I551"/>
  <c r="I349"/>
  <c r="I228"/>
  <c r="I186"/>
  <c r="I566"/>
  <c r="I661"/>
  <c r="I584"/>
  <c r="I543"/>
  <c r="I686"/>
  <c r="I177"/>
  <c r="I113"/>
  <c r="I497"/>
  <c r="I518"/>
  <c r="I179"/>
  <c r="I624"/>
  <c r="I301"/>
  <c r="I683"/>
  <c r="I694"/>
  <c r="I173"/>
  <c r="I74"/>
  <c r="I121"/>
  <c r="I639"/>
  <c r="I472"/>
  <c r="I167"/>
  <c r="I5"/>
  <c r="I56"/>
  <c r="I25"/>
  <c r="I678"/>
  <c r="I313"/>
  <c r="I156"/>
  <c r="I354"/>
  <c r="I389"/>
  <c r="I127"/>
  <c r="I221"/>
  <c r="I682"/>
  <c r="I444"/>
  <c r="I688"/>
  <c r="I3"/>
  <c r="I59"/>
  <c r="I486"/>
  <c r="I358"/>
  <c r="I216"/>
  <c r="I419"/>
  <c r="I463"/>
  <c r="I425"/>
  <c r="I140"/>
  <c r="I401"/>
  <c r="I357"/>
  <c r="I669"/>
  <c r="I9"/>
  <c r="I482"/>
  <c r="I32"/>
  <c r="I396"/>
  <c r="I198"/>
  <c r="I690"/>
  <c r="I16"/>
  <c r="I417"/>
  <c r="I8"/>
  <c r="I469"/>
  <c r="I286"/>
  <c r="I251"/>
  <c r="I72"/>
  <c r="I175"/>
  <c r="I437"/>
  <c r="I214"/>
  <c r="I573"/>
  <c r="I422"/>
  <c r="I483"/>
  <c r="I528"/>
  <c r="I559"/>
  <c r="I534"/>
  <c r="I317"/>
  <c r="I464"/>
  <c r="I28"/>
  <c r="I26"/>
  <c r="I52"/>
  <c r="I346"/>
  <c r="I510"/>
  <c r="I135"/>
  <c r="I695"/>
  <c r="I106"/>
  <c r="I92"/>
  <c r="I667"/>
  <c r="I114"/>
  <c r="I287"/>
  <c r="I404"/>
  <c r="I139"/>
  <c r="I102"/>
  <c r="I154"/>
  <c r="I49"/>
  <c r="I98"/>
  <c r="I162"/>
  <c r="I399"/>
  <c r="I87"/>
  <c r="I199"/>
  <c r="I165"/>
  <c r="I424"/>
  <c r="I484"/>
  <c r="I442"/>
  <c r="I76"/>
  <c r="I41"/>
  <c r="I230"/>
  <c r="I220"/>
  <c r="I137"/>
  <c r="I659"/>
  <c r="I292"/>
  <c r="I423"/>
  <c r="I377"/>
  <c r="I285"/>
  <c r="I22"/>
  <c r="I51"/>
  <c r="I194"/>
  <c r="I80"/>
  <c r="I542"/>
  <c r="I409"/>
  <c r="I370"/>
  <c r="I299"/>
  <c r="I397"/>
  <c r="I304"/>
  <c r="I70"/>
  <c r="I351"/>
  <c r="I69"/>
  <c r="I392"/>
  <c r="I363"/>
  <c r="I269"/>
  <c r="I361"/>
  <c r="I112"/>
  <c r="I426"/>
  <c r="I187"/>
  <c r="I491"/>
  <c r="I322"/>
  <c r="I446"/>
  <c r="I591"/>
  <c r="I413"/>
  <c r="I343"/>
  <c r="I39"/>
  <c r="I445"/>
  <c r="I208"/>
  <c r="I141"/>
  <c r="I4"/>
  <c r="I577"/>
  <c r="I6"/>
  <c r="I223"/>
  <c r="I555"/>
  <c r="I415"/>
  <c r="I34"/>
  <c r="I50"/>
  <c r="I11"/>
  <c r="I560"/>
  <c r="I492"/>
  <c r="I381"/>
  <c r="I461"/>
  <c r="I342"/>
  <c r="I664"/>
  <c r="I7"/>
  <c r="I435"/>
  <c r="I229"/>
  <c r="I169"/>
  <c r="I558"/>
  <c r="I499"/>
  <c r="I532"/>
  <c r="I596"/>
  <c r="I66"/>
  <c r="I570"/>
  <c r="I616"/>
  <c r="I282"/>
  <c r="I331"/>
  <c r="I515"/>
  <c r="I197"/>
  <c r="I636"/>
  <c r="I698" i="27"/>
  <c r="I687"/>
  <c r="I697"/>
  <c r="I696"/>
  <c r="I695"/>
  <c r="I694"/>
  <c r="I647"/>
  <c r="I646"/>
  <c r="I474"/>
  <c r="I440"/>
  <c r="I693"/>
  <c r="I692"/>
  <c r="I395"/>
  <c r="I346"/>
  <c r="I332"/>
  <c r="I691"/>
  <c r="I288"/>
  <c r="I286"/>
  <c r="I225"/>
  <c r="I206"/>
  <c r="I204"/>
  <c r="I690"/>
  <c r="I689"/>
  <c r="I86"/>
  <c r="I64"/>
  <c r="I688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45"/>
  <c r="I656"/>
  <c r="I655"/>
  <c r="I654"/>
  <c r="I455"/>
  <c r="I412"/>
  <c r="I653"/>
  <c r="I652"/>
  <c r="I651"/>
  <c r="I650"/>
  <c r="I319"/>
  <c r="I649"/>
  <c r="I648"/>
  <c r="I76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560"/>
  <c r="I620"/>
  <c r="I619"/>
  <c r="I552"/>
  <c r="I548"/>
  <c r="I547"/>
  <c r="I618"/>
  <c r="I617"/>
  <c r="I512"/>
  <c r="I616"/>
  <c r="I615"/>
  <c r="I614"/>
  <c r="I613"/>
  <c r="I492"/>
  <c r="I481"/>
  <c r="I612"/>
  <c r="I611"/>
  <c r="I610"/>
  <c r="I609"/>
  <c r="I467"/>
  <c r="I608"/>
  <c r="I607"/>
  <c r="I606"/>
  <c r="I451"/>
  <c r="I605"/>
  <c r="I604"/>
  <c r="I447"/>
  <c r="I446"/>
  <c r="I603"/>
  <c r="I602"/>
  <c r="I438"/>
  <c r="I437"/>
  <c r="I601"/>
  <c r="I600"/>
  <c r="I429"/>
  <c r="I422"/>
  <c r="I400"/>
  <c r="I397"/>
  <c r="I599"/>
  <c r="I598"/>
  <c r="I385"/>
  <c r="I382"/>
  <c r="I597"/>
  <c r="I596"/>
  <c r="I369"/>
  <c r="I595"/>
  <c r="I594"/>
  <c r="I354"/>
  <c r="I593"/>
  <c r="I592"/>
  <c r="I591"/>
  <c r="I590"/>
  <c r="I312"/>
  <c r="I311"/>
  <c r="I589"/>
  <c r="I299"/>
  <c r="I588"/>
  <c r="I297"/>
  <c r="I587"/>
  <c r="I293"/>
  <c r="I586"/>
  <c r="I284"/>
  <c r="I585"/>
  <c r="I584"/>
  <c r="I583"/>
  <c r="I582"/>
  <c r="I268"/>
  <c r="I262"/>
  <c r="I581"/>
  <c r="I580"/>
  <c r="I579"/>
  <c r="I578"/>
  <c r="I577"/>
  <c r="I576"/>
  <c r="I243"/>
  <c r="I575"/>
  <c r="I232"/>
  <c r="I574"/>
  <c r="I227"/>
  <c r="I222"/>
  <c r="I573"/>
  <c r="I212"/>
  <c r="I197"/>
  <c r="I572"/>
  <c r="I178"/>
  <c r="I571"/>
  <c r="I172"/>
  <c r="I167"/>
  <c r="I570"/>
  <c r="I162"/>
  <c r="I569"/>
  <c r="I152"/>
  <c r="I151"/>
  <c r="I146"/>
  <c r="I568"/>
  <c r="I567"/>
  <c r="I109"/>
  <c r="I108"/>
  <c r="I101"/>
  <c r="I566"/>
  <c r="I565"/>
  <c r="I564"/>
  <c r="I73"/>
  <c r="I72"/>
  <c r="I563"/>
  <c r="I65"/>
  <c r="I63"/>
  <c r="I53"/>
  <c r="I562"/>
  <c r="I28"/>
  <c r="I14"/>
  <c r="I561"/>
  <c r="I559"/>
  <c r="I546"/>
  <c r="I557"/>
  <c r="I558"/>
  <c r="I535"/>
  <c r="I553"/>
  <c r="I224"/>
  <c r="I219"/>
  <c r="I282"/>
  <c r="I540"/>
  <c r="I537"/>
  <c r="I556"/>
  <c r="I117"/>
  <c r="I554"/>
  <c r="I500"/>
  <c r="I171"/>
  <c r="I533"/>
  <c r="I102"/>
  <c r="I525"/>
  <c r="I555"/>
  <c r="I517"/>
  <c r="I267"/>
  <c r="I522"/>
  <c r="I489"/>
  <c r="I551"/>
  <c r="I425"/>
  <c r="I550"/>
  <c r="I542"/>
  <c r="I545"/>
  <c r="I448"/>
  <c r="I409"/>
  <c r="I538"/>
  <c r="I364"/>
  <c r="I493"/>
  <c r="I549"/>
  <c r="I541"/>
  <c r="I539"/>
  <c r="I521"/>
  <c r="I526"/>
  <c r="I285"/>
  <c r="I220"/>
  <c r="I528"/>
  <c r="I261"/>
  <c r="I295"/>
  <c r="I543"/>
  <c r="I544"/>
  <c r="I518"/>
  <c r="I527"/>
  <c r="I264"/>
  <c r="I275"/>
  <c r="I240"/>
  <c r="I241"/>
  <c r="I277"/>
  <c r="I536"/>
  <c r="I202"/>
  <c r="I524"/>
  <c r="I280"/>
  <c r="I520"/>
  <c r="I144"/>
  <c r="I191"/>
  <c r="I273"/>
  <c r="I504"/>
  <c r="I513"/>
  <c r="I119"/>
  <c r="I532"/>
  <c r="I56"/>
  <c r="I70"/>
  <c r="I89"/>
  <c r="I111"/>
  <c r="I519"/>
  <c r="I523"/>
  <c r="I534"/>
  <c r="I66"/>
  <c r="I531"/>
  <c r="I509"/>
  <c r="I106"/>
  <c r="I29"/>
  <c r="I127"/>
  <c r="I490"/>
  <c r="I499"/>
  <c r="I529"/>
  <c r="I506"/>
  <c r="I498"/>
  <c r="I508"/>
  <c r="I514"/>
  <c r="I503"/>
  <c r="I37"/>
  <c r="I453"/>
  <c r="I530"/>
  <c r="I61"/>
  <c r="I31"/>
  <c r="I43"/>
  <c r="I511"/>
  <c r="I501"/>
  <c r="I487"/>
  <c r="I497"/>
  <c r="I495"/>
  <c r="I507"/>
  <c r="I483"/>
  <c r="I13"/>
  <c r="I477"/>
  <c r="I516"/>
  <c r="I488"/>
  <c r="I494"/>
  <c r="I491"/>
  <c r="I431"/>
  <c r="I510"/>
  <c r="I502"/>
  <c r="I496"/>
  <c r="I411"/>
  <c r="I456"/>
  <c r="I515"/>
  <c r="I465"/>
  <c r="I469"/>
  <c r="I405"/>
  <c r="I406"/>
  <c r="I505"/>
  <c r="I449"/>
  <c r="I473"/>
  <c r="I475"/>
  <c r="I479"/>
  <c r="I476"/>
  <c r="I436"/>
  <c r="I386"/>
  <c r="I482"/>
  <c r="I419"/>
  <c r="I485"/>
  <c r="I472"/>
  <c r="I454"/>
  <c r="I460"/>
  <c r="I452"/>
  <c r="I480"/>
  <c r="I242"/>
  <c r="I468"/>
  <c r="I351"/>
  <c r="I470"/>
  <c r="I484"/>
  <c r="I450"/>
  <c r="I379"/>
  <c r="I458"/>
  <c r="I466"/>
  <c r="I462"/>
  <c r="I408"/>
  <c r="I442"/>
  <c r="I421"/>
  <c r="I381"/>
  <c r="I443"/>
  <c r="I478"/>
  <c r="I428"/>
  <c r="I461"/>
  <c r="I464"/>
  <c r="I383"/>
  <c r="I439"/>
  <c r="I445"/>
  <c r="I432"/>
  <c r="I315"/>
  <c r="I427"/>
  <c r="I430"/>
  <c r="I441"/>
  <c r="J102"/>
  <c r="J101"/>
  <c r="I418"/>
  <c r="I407"/>
  <c r="I367"/>
  <c r="I435"/>
  <c r="I394"/>
  <c r="I392"/>
  <c r="I417"/>
  <c r="I404"/>
  <c r="I410"/>
  <c r="I423"/>
  <c r="I426"/>
  <c r="I457"/>
  <c r="I444"/>
  <c r="I471"/>
  <c r="I361"/>
  <c r="I376"/>
  <c r="I391"/>
  <c r="I424"/>
  <c r="I393"/>
  <c r="I486"/>
  <c r="I415"/>
  <c r="I463"/>
  <c r="I388"/>
  <c r="I433"/>
  <c r="I348"/>
  <c r="I414"/>
  <c r="I360"/>
  <c r="I323"/>
  <c r="I389"/>
  <c r="I375"/>
  <c r="I374"/>
  <c r="I420"/>
  <c r="I302"/>
  <c r="I459"/>
  <c r="I399"/>
  <c r="I380"/>
  <c r="I402"/>
  <c r="I337"/>
  <c r="I356"/>
  <c r="I387"/>
  <c r="I434"/>
  <c r="I339"/>
  <c r="I403"/>
  <c r="I378"/>
  <c r="I416"/>
  <c r="I345"/>
  <c r="I254"/>
  <c r="I328"/>
  <c r="I306"/>
  <c r="I342"/>
  <c r="I340"/>
  <c r="I305"/>
  <c r="I263"/>
  <c r="I398"/>
  <c r="I301"/>
  <c r="I384"/>
  <c r="I258"/>
  <c r="I396"/>
  <c r="I234"/>
  <c r="I336"/>
  <c r="I371"/>
  <c r="I183"/>
  <c r="I326"/>
  <c r="I359"/>
  <c r="I325"/>
  <c r="I401"/>
  <c r="I347"/>
  <c r="I310"/>
  <c r="I372"/>
  <c r="I368"/>
  <c r="I344"/>
  <c r="I322"/>
  <c r="I318"/>
  <c r="I370"/>
  <c r="I365"/>
  <c r="I317"/>
  <c r="I329"/>
  <c r="I313"/>
  <c r="I362"/>
  <c r="I338"/>
  <c r="I390"/>
  <c r="I366"/>
  <c r="I343"/>
  <c r="I324"/>
  <c r="I303"/>
  <c r="I352"/>
  <c r="I377"/>
  <c r="I333"/>
  <c r="I327"/>
  <c r="I331"/>
  <c r="I253"/>
  <c r="I300"/>
  <c r="I321"/>
  <c r="I358"/>
  <c r="I334"/>
  <c r="I307"/>
  <c r="I330"/>
  <c r="I349"/>
  <c r="I246"/>
  <c r="I355"/>
  <c r="I363"/>
  <c r="I291"/>
  <c r="I283"/>
  <c r="I244"/>
  <c r="I353"/>
  <c r="I196"/>
  <c r="I186"/>
  <c r="I309"/>
  <c r="I287"/>
  <c r="I335"/>
  <c r="I350"/>
  <c r="I163"/>
  <c r="I341"/>
  <c r="I251"/>
  <c r="I308"/>
  <c r="I373"/>
  <c r="I175"/>
  <c r="I211"/>
  <c r="I279"/>
  <c r="I260"/>
  <c r="I221"/>
  <c r="I298"/>
  <c r="I207"/>
  <c r="I190"/>
  <c r="I276"/>
  <c r="I278"/>
  <c r="I296"/>
  <c r="I271"/>
  <c r="I250"/>
  <c r="I170"/>
  <c r="I256"/>
  <c r="I203"/>
  <c r="I259"/>
  <c r="I294"/>
  <c r="I210"/>
  <c r="I357"/>
  <c r="I231"/>
  <c r="I173"/>
  <c r="I156"/>
  <c r="I289"/>
  <c r="I229"/>
  <c r="I237"/>
  <c r="I413"/>
  <c r="J103"/>
  <c r="J110"/>
  <c r="J58"/>
  <c r="J44"/>
  <c r="J84"/>
  <c r="J83"/>
  <c r="J79"/>
  <c r="J69"/>
  <c r="J52"/>
  <c r="J71"/>
  <c r="J74"/>
  <c r="J90"/>
  <c r="J96"/>
  <c r="J55"/>
  <c r="J82"/>
  <c r="J77"/>
  <c r="J46"/>
  <c r="J99"/>
  <c r="J41"/>
  <c r="J54"/>
  <c r="J95"/>
  <c r="J47"/>
  <c r="J33"/>
  <c r="J23"/>
  <c r="J38"/>
  <c r="J93"/>
  <c r="J36"/>
  <c r="J80"/>
  <c r="J49"/>
  <c r="J57"/>
  <c r="J45"/>
  <c r="J26"/>
  <c r="J32"/>
  <c r="J10"/>
  <c r="J50"/>
  <c r="J34"/>
  <c r="J51"/>
  <c r="J60"/>
  <c r="J15"/>
  <c r="J19"/>
  <c r="J35"/>
  <c r="J39"/>
  <c r="J8"/>
  <c r="J18"/>
  <c r="J12"/>
  <c r="J42"/>
  <c r="J59"/>
  <c r="J30"/>
  <c r="J21"/>
  <c r="J11"/>
  <c r="J20"/>
  <c r="J40"/>
  <c r="J25"/>
  <c r="J5"/>
  <c r="J16"/>
  <c r="J22"/>
  <c r="J17"/>
  <c r="J9"/>
  <c r="J7"/>
  <c r="I148"/>
  <c r="I214"/>
  <c r="I281"/>
  <c r="I265"/>
  <c r="I147"/>
  <c r="I133"/>
  <c r="I320"/>
  <c r="I115"/>
  <c r="I209"/>
  <c r="I94"/>
  <c r="I124"/>
  <c r="I238"/>
  <c r="I223"/>
  <c r="I316"/>
  <c r="I248"/>
  <c r="I198"/>
  <c r="I226"/>
  <c r="I266"/>
  <c r="I168"/>
  <c r="I239"/>
  <c r="I228"/>
  <c r="I245"/>
  <c r="I270"/>
  <c r="I247"/>
  <c r="I290"/>
  <c r="I174"/>
  <c r="I252"/>
  <c r="I217"/>
  <c r="I166"/>
  <c r="I213"/>
  <c r="I292"/>
  <c r="I120"/>
  <c r="I195"/>
  <c r="I249"/>
  <c r="I235"/>
  <c r="I269"/>
  <c r="I180"/>
  <c r="I182"/>
  <c r="I75"/>
  <c r="I116"/>
  <c r="I236"/>
  <c r="I201"/>
  <c r="I193"/>
  <c r="I143"/>
  <c r="I233"/>
  <c r="I255"/>
  <c r="I188"/>
  <c r="I88"/>
  <c r="I125"/>
  <c r="I164"/>
  <c r="I131"/>
  <c r="I145"/>
  <c r="I304"/>
  <c r="I314"/>
  <c r="I157"/>
  <c r="I153"/>
  <c r="I179"/>
  <c r="I205"/>
  <c r="I161"/>
  <c r="I103"/>
  <c r="I194"/>
  <c r="I215"/>
  <c r="I134"/>
  <c r="I140"/>
  <c r="I184"/>
  <c r="I177"/>
  <c r="I176"/>
  <c r="I141"/>
  <c r="I169"/>
  <c r="I122"/>
  <c r="I200"/>
  <c r="I158"/>
  <c r="I6"/>
  <c r="I230"/>
  <c r="I114"/>
  <c r="I136"/>
  <c r="I126"/>
  <c r="I208"/>
  <c r="I67"/>
  <c r="I155"/>
  <c r="I185"/>
  <c r="I150"/>
  <c r="I139"/>
  <c r="I189"/>
  <c r="I130"/>
  <c r="I257"/>
  <c r="I121"/>
  <c r="I135"/>
  <c r="I87"/>
  <c r="I129"/>
  <c r="I113"/>
  <c r="I132"/>
  <c r="I85"/>
  <c r="I216"/>
  <c r="I68"/>
  <c r="I137"/>
  <c r="I154"/>
  <c r="I98"/>
  <c r="I274"/>
  <c r="I187"/>
  <c r="I92"/>
  <c r="I107"/>
  <c r="I91"/>
  <c r="I149"/>
  <c r="I118"/>
  <c r="I192"/>
  <c r="I100"/>
  <c r="I199"/>
  <c r="I165"/>
  <c r="I160"/>
  <c r="I97"/>
  <c r="I218"/>
  <c r="I138"/>
  <c r="I105"/>
  <c r="I142"/>
  <c r="I128"/>
  <c r="I81"/>
  <c r="I78"/>
  <c r="I110"/>
  <c r="I58"/>
  <c r="I159"/>
  <c r="I104"/>
  <c r="I272"/>
  <c r="I44"/>
  <c r="I62"/>
  <c r="I123"/>
  <c r="I84"/>
  <c r="I83"/>
  <c r="I79"/>
  <c r="I181"/>
  <c r="I69"/>
  <c r="I52"/>
  <c r="I71"/>
  <c r="I48"/>
  <c r="I74"/>
  <c r="I90"/>
  <c r="I96"/>
  <c r="I24"/>
  <c r="I55"/>
  <c r="I82"/>
  <c r="I77"/>
  <c r="I46"/>
  <c r="I99"/>
  <c r="I41"/>
  <c r="I27"/>
  <c r="I54"/>
  <c r="I95"/>
  <c r="I47"/>
  <c r="I33"/>
  <c r="I23"/>
  <c r="I38"/>
  <c r="I93"/>
  <c r="I36"/>
  <c r="I80"/>
  <c r="I49"/>
  <c r="I57"/>
  <c r="I112"/>
  <c r="I45"/>
  <c r="I26"/>
  <c r="I32"/>
  <c r="I10"/>
  <c r="I50"/>
  <c r="I34"/>
  <c r="I51"/>
  <c r="I60"/>
  <c r="I15"/>
  <c r="I19"/>
  <c r="I35"/>
  <c r="I39"/>
  <c r="I8"/>
  <c r="I18"/>
  <c r="I12"/>
  <c r="I42"/>
  <c r="I59"/>
  <c r="I30"/>
  <c r="I21"/>
  <c r="I11"/>
  <c r="I20"/>
  <c r="I40"/>
  <c r="I25"/>
  <c r="I5"/>
  <c r="I16"/>
  <c r="I22"/>
  <c r="I17"/>
  <c r="I9"/>
  <c r="I7"/>
  <c r="J442"/>
  <c r="K3"/>
  <c r="J687"/>
  <c r="J586"/>
  <c r="J117"/>
  <c r="J106"/>
  <c r="J502"/>
  <c r="J386"/>
  <c r="J458"/>
  <c r="J315"/>
  <c r="J367"/>
  <c r="J417"/>
  <c r="J426"/>
  <c r="J361"/>
  <c r="J393"/>
  <c r="J388"/>
  <c r="J360"/>
  <c r="J374"/>
  <c r="J399"/>
  <c r="J356"/>
  <c r="J403"/>
  <c r="J254"/>
  <c r="J340"/>
  <c r="J398"/>
  <c r="J384"/>
  <c r="J396"/>
  <c r="J336"/>
  <c r="J183"/>
  <c r="J359"/>
  <c r="J401"/>
  <c r="J310"/>
  <c r="J368"/>
  <c r="J322"/>
  <c r="J370"/>
  <c r="J317"/>
  <c r="J313"/>
  <c r="J338"/>
  <c r="J366"/>
  <c r="J324"/>
  <c r="J352"/>
  <c r="J333"/>
  <c r="J331"/>
  <c r="J300"/>
  <c r="J358"/>
  <c r="J307"/>
  <c r="J349"/>
  <c r="J355"/>
  <c r="J291"/>
  <c r="J244"/>
  <c r="J196"/>
  <c r="J309"/>
  <c r="J335"/>
  <c r="J163"/>
  <c r="J251"/>
  <c r="J373"/>
  <c r="J211"/>
  <c r="J260"/>
  <c r="J298"/>
  <c r="J190"/>
  <c r="J278"/>
  <c r="J271"/>
  <c r="J170"/>
  <c r="J203"/>
  <c r="J294"/>
  <c r="J357"/>
  <c r="J173"/>
  <c r="J289"/>
  <c r="J237"/>
  <c r="J508"/>
  <c r="J515"/>
  <c r="J404"/>
  <c r="J376"/>
  <c r="J323"/>
  <c r="J387"/>
  <c r="J305"/>
  <c r="J63" i="26"/>
  <c r="I485"/>
  <c r="J30"/>
  <c r="J24"/>
  <c r="I453"/>
  <c r="I132"/>
  <c r="J97"/>
  <c r="J12"/>
  <c r="J96"/>
  <c r="I547"/>
  <c r="I274"/>
  <c r="I124"/>
  <c r="I193"/>
  <c r="I242"/>
  <c r="I190"/>
  <c r="I167"/>
  <c r="I232"/>
  <c r="I148"/>
  <c r="I180"/>
  <c r="I166"/>
  <c r="I182"/>
  <c r="I207"/>
  <c r="I195"/>
  <c r="I255"/>
  <c r="I173"/>
  <c r="I213"/>
  <c r="I237"/>
  <c r="I200"/>
  <c r="I121"/>
  <c r="I218"/>
  <c r="I209"/>
  <c r="I306"/>
  <c r="I328"/>
  <c r="I235"/>
  <c r="I310"/>
  <c r="I131"/>
  <c r="I301"/>
  <c r="I288"/>
  <c r="I196"/>
  <c r="I183"/>
  <c r="I244"/>
  <c r="I296"/>
  <c r="I246"/>
  <c r="I250"/>
  <c r="I198"/>
  <c r="I304"/>
  <c r="I295"/>
  <c r="I253"/>
  <c r="I108"/>
  <c r="I264"/>
  <c r="I201"/>
  <c r="I240"/>
  <c r="I277"/>
  <c r="I245"/>
  <c r="I303"/>
  <c r="I252"/>
  <c r="I236"/>
  <c r="I212"/>
  <c r="I238"/>
  <c r="I247"/>
  <c r="I305"/>
  <c r="I299"/>
  <c r="I231"/>
  <c r="I294"/>
  <c r="I270"/>
  <c r="I263"/>
  <c r="I308"/>
  <c r="I334"/>
  <c r="I144"/>
  <c r="I241"/>
  <c r="I287"/>
  <c r="I188"/>
  <c r="I349"/>
  <c r="I179"/>
  <c r="I208"/>
  <c r="I269"/>
  <c r="I251"/>
  <c r="I344"/>
  <c r="I343"/>
  <c r="I204"/>
  <c r="I312"/>
  <c r="I293"/>
  <c r="I284"/>
  <c r="I187"/>
  <c r="I205"/>
  <c r="I321"/>
  <c r="I223"/>
  <c r="I261"/>
  <c r="I286"/>
  <c r="I257"/>
  <c r="I224"/>
  <c r="I273"/>
  <c r="I298"/>
  <c r="I332"/>
  <c r="I265"/>
  <c r="J193"/>
  <c r="J121"/>
  <c r="J301"/>
  <c r="J198"/>
  <c r="J277"/>
  <c r="J305"/>
  <c r="J144"/>
  <c r="J251"/>
  <c r="J205"/>
  <c r="J298"/>
  <c r="I272"/>
  <c r="I266"/>
  <c r="I222"/>
  <c r="I267"/>
  <c r="I323"/>
  <c r="I302"/>
  <c r="I282"/>
  <c r="I259"/>
  <c r="I228"/>
  <c r="I300"/>
  <c r="I271"/>
  <c r="I327"/>
  <c r="I318"/>
  <c r="I331"/>
  <c r="I278"/>
  <c r="I275"/>
  <c r="I335"/>
  <c r="I336"/>
  <c r="I316"/>
  <c r="I289"/>
  <c r="I291"/>
  <c r="I364"/>
  <c r="I342"/>
  <c r="I276"/>
  <c r="I362"/>
  <c r="I329"/>
  <c r="I363"/>
  <c r="I434"/>
  <c r="I314"/>
  <c r="I357"/>
  <c r="I417"/>
  <c r="I292"/>
  <c r="I406"/>
  <c r="I307"/>
  <c r="I387"/>
  <c r="I297"/>
  <c r="I412"/>
  <c r="I388"/>
  <c r="I361"/>
  <c r="I359"/>
  <c r="I391"/>
  <c r="I376"/>
  <c r="I420"/>
  <c r="I365"/>
  <c r="I285"/>
  <c r="I340"/>
  <c r="I313"/>
  <c r="I378"/>
  <c r="I280"/>
  <c r="I346"/>
  <c r="I371"/>
  <c r="I390"/>
  <c r="I330"/>
  <c r="I356"/>
  <c r="I345"/>
  <c r="I226"/>
  <c r="I422"/>
  <c r="I320"/>
  <c r="I367"/>
  <c r="I370"/>
  <c r="I360"/>
  <c r="I415"/>
  <c r="I389"/>
  <c r="I339"/>
  <c r="I401"/>
  <c r="I324"/>
  <c r="I374"/>
  <c r="I256"/>
  <c r="I354"/>
  <c r="I159"/>
  <c r="I375"/>
  <c r="I350"/>
  <c r="I379"/>
  <c r="I396"/>
  <c r="I409"/>
  <c r="I254"/>
  <c r="I337"/>
  <c r="I311"/>
  <c r="I368"/>
  <c r="J267"/>
  <c r="J327"/>
  <c r="J289"/>
  <c r="J434"/>
  <c r="J297"/>
  <c r="J365"/>
  <c r="J390"/>
  <c r="J370"/>
  <c r="J256"/>
  <c r="J254"/>
  <c r="J381"/>
  <c r="J385"/>
  <c r="J355"/>
  <c r="J456"/>
  <c r="J481"/>
  <c r="J418"/>
  <c r="J457"/>
  <c r="J480"/>
  <c r="J477"/>
  <c r="J496"/>
  <c r="J35"/>
  <c r="J500"/>
  <c r="J86"/>
  <c r="J505"/>
  <c r="J92"/>
  <c r="J38"/>
  <c r="J325"/>
  <c r="J504"/>
  <c r="J534"/>
  <c r="J507"/>
  <c r="J483"/>
  <c r="J548"/>
  <c r="J519"/>
  <c r="I372"/>
  <c r="I393"/>
  <c r="I403"/>
  <c r="I377"/>
  <c r="I405"/>
  <c r="I404"/>
  <c r="I398"/>
  <c r="I460"/>
  <c r="I382"/>
  <c r="I441"/>
  <c r="I358"/>
  <c r="I348"/>
  <c r="I458"/>
  <c r="I436"/>
  <c r="I407"/>
  <c r="I427"/>
  <c r="I440"/>
  <c r="I410"/>
  <c r="I424"/>
  <c r="I414"/>
  <c r="I442"/>
  <c r="I433"/>
  <c r="I478"/>
  <c r="I486"/>
  <c r="I449"/>
  <c r="I454"/>
  <c r="I476"/>
  <c r="I490"/>
  <c r="I465"/>
  <c r="I233"/>
  <c r="I499"/>
  <c r="I429"/>
  <c r="I502"/>
  <c r="I463"/>
  <c r="I309"/>
  <c r="I511"/>
  <c r="I459"/>
  <c r="I479"/>
  <c r="I484"/>
  <c r="I514"/>
  <c r="I513"/>
  <c r="I508"/>
  <c r="I492"/>
  <c r="I489"/>
  <c r="I495"/>
  <c r="I503"/>
  <c r="I516"/>
  <c r="I518"/>
  <c r="I92"/>
  <c r="I38"/>
  <c r="I455"/>
  <c r="I525"/>
  <c r="I532"/>
  <c r="I530"/>
  <c r="I509"/>
  <c r="I531"/>
  <c r="I468"/>
  <c r="I439"/>
  <c r="I165"/>
  <c r="I537"/>
  <c r="I535"/>
  <c r="I452"/>
  <c r="I206"/>
  <c r="I542"/>
  <c r="I473"/>
  <c r="I546"/>
  <c r="I506"/>
  <c r="I322"/>
  <c r="I523"/>
  <c r="I438"/>
  <c r="I543"/>
  <c r="I462"/>
  <c r="I553"/>
  <c r="I550"/>
  <c r="I381"/>
  <c r="I385"/>
  <c r="I355"/>
  <c r="I456"/>
  <c r="I481"/>
  <c r="I418"/>
  <c r="I457"/>
  <c r="I480"/>
  <c r="I477"/>
  <c r="I496"/>
  <c r="I517"/>
  <c r="I505"/>
  <c r="I325"/>
  <c r="I504"/>
  <c r="I534"/>
  <c r="I507"/>
  <c r="I483"/>
  <c r="I548"/>
  <c r="I519"/>
  <c r="I408"/>
  <c r="I400"/>
  <c r="I419"/>
  <c r="I416"/>
  <c r="I501"/>
  <c r="I437"/>
  <c r="I366"/>
  <c r="I448"/>
  <c r="I493"/>
  <c r="I472"/>
  <c r="I469"/>
  <c r="I526"/>
  <c r="I522"/>
  <c r="I524"/>
  <c r="I533"/>
  <c r="I221"/>
  <c r="I351"/>
  <c r="I423"/>
  <c r="I435"/>
  <c r="I397"/>
  <c r="I425"/>
  <c r="I467"/>
  <c r="I450"/>
  <c r="I474"/>
  <c r="I491"/>
  <c r="I421"/>
  <c r="I487"/>
  <c r="I515"/>
  <c r="I500"/>
  <c r="I497"/>
  <c r="I529"/>
  <c r="I536"/>
  <c r="I538"/>
  <c r="I545"/>
  <c r="I230"/>
  <c r="I426"/>
  <c r="I556"/>
  <c r="I541"/>
  <c r="I24"/>
  <c r="I527"/>
  <c r="I557"/>
  <c r="I521"/>
  <c r="I558"/>
  <c r="I555"/>
  <c r="I498"/>
  <c r="I560"/>
  <c r="I341"/>
  <c r="I539"/>
  <c r="I544"/>
  <c r="I563"/>
  <c r="I564"/>
  <c r="I565"/>
  <c r="I552"/>
  <c r="I559"/>
  <c r="I466"/>
  <c r="I551"/>
  <c r="I566"/>
  <c r="I561"/>
  <c r="I12"/>
  <c r="I568"/>
  <c r="I569"/>
  <c r="I29"/>
  <c r="I570"/>
  <c r="I571"/>
  <c r="I572"/>
  <c r="I44"/>
  <c r="I573"/>
  <c r="I574"/>
  <c r="I61"/>
  <c r="I62"/>
  <c r="I63"/>
  <c r="I575"/>
  <c r="I576"/>
  <c r="I577"/>
  <c r="I96"/>
  <c r="I104"/>
  <c r="I578"/>
  <c r="I579"/>
  <c r="I580"/>
  <c r="I115"/>
  <c r="I581"/>
  <c r="I120"/>
  <c r="I582"/>
  <c r="I583"/>
  <c r="I136"/>
  <c r="I584"/>
  <c r="I140"/>
  <c r="I585"/>
  <c r="I586"/>
  <c r="I169"/>
  <c r="I587"/>
  <c r="I588"/>
  <c r="I174"/>
  <c r="I589"/>
  <c r="I177"/>
  <c r="I590"/>
  <c r="I186"/>
  <c r="I191"/>
  <c r="I194"/>
  <c r="I197"/>
  <c r="I199"/>
  <c r="I202"/>
  <c r="I591"/>
  <c r="I592"/>
  <c r="I210"/>
  <c r="I211"/>
  <c r="I219"/>
  <c r="I220"/>
  <c r="I593"/>
  <c r="I229"/>
  <c r="I594"/>
  <c r="I234"/>
  <c r="I595"/>
  <c r="I243"/>
  <c r="I596"/>
  <c r="I248"/>
  <c r="I597"/>
  <c r="I598"/>
  <c r="I260"/>
  <c r="I262"/>
  <c r="I281"/>
  <c r="I290"/>
  <c r="I599"/>
  <c r="I315"/>
  <c r="I319"/>
  <c r="I600"/>
  <c r="I326"/>
  <c r="I333"/>
  <c r="I601"/>
  <c r="I602"/>
  <c r="I347"/>
  <c r="I352"/>
  <c r="I603"/>
  <c r="I604"/>
  <c r="I605"/>
  <c r="I606"/>
  <c r="I380"/>
  <c r="I383"/>
  <c r="I607"/>
  <c r="I608"/>
  <c r="I395"/>
  <c r="I399"/>
  <c r="I609"/>
  <c r="I610"/>
  <c r="I411"/>
  <c r="I413"/>
  <c r="I611"/>
  <c r="I430"/>
  <c r="I431"/>
  <c r="I432"/>
  <c r="I612"/>
  <c r="I443"/>
  <c r="I444"/>
  <c r="I446"/>
  <c r="I451"/>
  <c r="I613"/>
  <c r="I614"/>
  <c r="I464"/>
  <c r="I475"/>
  <c r="I488"/>
  <c r="I494"/>
  <c r="I615"/>
  <c r="I510"/>
  <c r="I512"/>
  <c r="I616"/>
  <c r="I617"/>
  <c r="I618"/>
  <c r="I554"/>
  <c r="I567"/>
  <c r="I619"/>
  <c r="I620"/>
  <c r="I621"/>
  <c r="I622"/>
  <c r="I623"/>
  <c r="I624"/>
  <c r="I625"/>
  <c r="I626"/>
  <c r="I627"/>
  <c r="I628"/>
  <c r="I629"/>
  <c r="I630"/>
  <c r="I631"/>
  <c r="I632"/>
  <c r="I633"/>
  <c r="I634"/>
  <c r="I683"/>
  <c r="I698"/>
  <c r="I649"/>
  <c r="I648"/>
  <c r="I647"/>
  <c r="I646"/>
  <c r="I697"/>
  <c r="I696"/>
  <c r="I695"/>
  <c r="I694"/>
  <c r="I392"/>
  <c r="I386"/>
  <c r="I693"/>
  <c r="I692"/>
  <c r="I691"/>
  <c r="I268"/>
  <c r="I690"/>
  <c r="I689"/>
  <c r="I688"/>
  <c r="I687"/>
  <c r="I686"/>
  <c r="I106"/>
  <c r="I97"/>
  <c r="I685"/>
  <c r="I684"/>
  <c r="I30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45"/>
  <c r="I644"/>
  <c r="I654"/>
  <c r="I562"/>
  <c r="I482"/>
  <c r="I461"/>
  <c r="I653"/>
  <c r="I652"/>
  <c r="I369"/>
  <c r="I353"/>
  <c r="I338"/>
  <c r="I279"/>
  <c r="I651"/>
  <c r="I239"/>
  <c r="I216"/>
  <c r="I650"/>
  <c r="I643"/>
  <c r="I642"/>
  <c r="I641"/>
  <c r="I640"/>
  <c r="I639"/>
  <c r="I638"/>
  <c r="I637"/>
  <c r="I636"/>
  <c r="I635"/>
  <c r="J629"/>
  <c r="J432"/>
  <c r="J598"/>
  <c r="J584"/>
  <c r="J62"/>
  <c r="J44"/>
  <c r="J29"/>
  <c r="J559"/>
  <c r="I549"/>
  <c r="I520"/>
  <c r="I471"/>
  <c r="I373"/>
  <c r="I384"/>
  <c r="J444"/>
  <c r="J281"/>
  <c r="J586"/>
  <c r="J61"/>
  <c r="J557"/>
  <c r="I540"/>
  <c r="I86"/>
  <c r="I470"/>
  <c r="I445"/>
  <c r="J554"/>
  <c r="J606"/>
  <c r="J592"/>
  <c r="J575"/>
  <c r="J527"/>
  <c r="I428"/>
  <c r="I528"/>
  <c r="I35"/>
  <c r="I447"/>
  <c r="I394"/>
  <c r="I192"/>
  <c r="I156"/>
  <c r="I161"/>
  <c r="I142"/>
  <c r="I203"/>
  <c r="I185"/>
  <c r="I283"/>
  <c r="I249"/>
  <c r="I141"/>
  <c r="I160"/>
  <c r="I164"/>
  <c r="I215"/>
  <c r="I133"/>
  <c r="I107"/>
  <c r="I157"/>
  <c r="I258"/>
  <c r="I227"/>
  <c r="I176"/>
  <c r="I214"/>
  <c r="I189"/>
  <c r="I65"/>
  <c r="I55"/>
  <c r="I172"/>
  <c r="I178"/>
  <c r="I154"/>
  <c r="I135"/>
  <c r="I162"/>
  <c r="I225"/>
  <c r="I130"/>
  <c r="I110"/>
  <c r="I181"/>
  <c r="I175"/>
  <c r="I127"/>
  <c r="I122"/>
  <c r="I116"/>
  <c r="I151"/>
  <c r="I118"/>
  <c r="I168"/>
  <c r="I98"/>
  <c r="I128"/>
  <c r="I317"/>
  <c r="I74"/>
  <c r="I163"/>
  <c r="I152"/>
  <c r="I158"/>
  <c r="I90"/>
  <c r="I217"/>
  <c r="I123"/>
  <c r="I99"/>
  <c r="J65"/>
  <c r="J99"/>
  <c r="I70"/>
  <c r="I89"/>
  <c r="I112"/>
  <c r="I111"/>
  <c r="I88"/>
  <c r="I145"/>
  <c r="I43"/>
  <c r="I80"/>
  <c r="I9"/>
  <c r="I143"/>
  <c r="I109"/>
  <c r="I58"/>
  <c r="I82"/>
  <c r="I78"/>
  <c r="I77"/>
  <c r="I18"/>
  <c r="I83"/>
  <c r="I100"/>
  <c r="I75"/>
  <c r="I101"/>
  <c r="I67"/>
  <c r="I52"/>
  <c r="I45"/>
  <c r="I114"/>
  <c r="I79"/>
  <c r="I48"/>
  <c r="I51"/>
  <c r="I85"/>
  <c r="I34"/>
  <c r="I84"/>
  <c r="I102"/>
  <c r="I69"/>
  <c r="I32"/>
  <c r="I66"/>
  <c r="I81"/>
  <c r="I94"/>
  <c r="I73"/>
  <c r="I25"/>
  <c r="I68"/>
  <c r="I27"/>
  <c r="I54"/>
  <c r="I42"/>
  <c r="I15"/>
  <c r="I47"/>
  <c r="I60"/>
  <c r="I50"/>
  <c r="I87"/>
  <c r="I33"/>
  <c r="I41"/>
  <c r="I23"/>
  <c r="I21"/>
  <c r="I46"/>
  <c r="I40"/>
  <c r="I28"/>
  <c r="J55"/>
  <c r="J74"/>
  <c r="J90"/>
  <c r="I126"/>
  <c r="I149"/>
  <c r="I150"/>
  <c r="I171"/>
  <c r="I146"/>
  <c r="I170"/>
  <c r="I184"/>
  <c r="I103"/>
  <c r="I31"/>
  <c r="I155"/>
  <c r="I147"/>
  <c r="I113"/>
  <c r="I49"/>
  <c r="I37"/>
  <c r="I91"/>
  <c r="I137"/>
  <c r="I129"/>
  <c r="I76"/>
  <c r="I22"/>
  <c r="J14"/>
  <c r="J6"/>
  <c r="J5"/>
  <c r="I53"/>
  <c r="I153"/>
  <c r="I39"/>
  <c r="I19"/>
  <c r="I16"/>
  <c r="I59"/>
  <c r="I7"/>
  <c r="I93"/>
  <c r="I134"/>
  <c r="I125"/>
  <c r="I117"/>
  <c r="I72"/>
  <c r="I95"/>
  <c r="I71"/>
  <c r="J58"/>
  <c r="J85"/>
  <c r="J47"/>
  <c r="K3"/>
  <c r="J274"/>
  <c r="J26"/>
  <c r="J10"/>
  <c r="J13"/>
  <c r="J8"/>
  <c r="I138"/>
  <c r="I139"/>
  <c r="J88"/>
  <c r="J109"/>
  <c r="J83"/>
  <c r="J45"/>
  <c r="J34"/>
  <c r="J81"/>
  <c r="J54"/>
  <c r="J87"/>
  <c r="J21"/>
  <c r="I56"/>
  <c r="I17"/>
  <c r="I20"/>
  <c r="I10"/>
  <c r="I13"/>
  <c r="I8"/>
  <c r="J283"/>
  <c r="J157"/>
  <c r="J172"/>
  <c r="J181"/>
  <c r="J98"/>
  <c r="J217"/>
  <c r="J53"/>
  <c r="J138"/>
  <c r="J64"/>
  <c r="J153"/>
  <c r="J139"/>
  <c r="J57"/>
  <c r="I119"/>
  <c r="J105"/>
  <c r="J56"/>
  <c r="J36"/>
  <c r="J39"/>
  <c r="J17"/>
  <c r="J11"/>
  <c r="J19"/>
  <c r="J16"/>
  <c r="J59"/>
  <c r="J7"/>
  <c r="J258"/>
  <c r="J123"/>
  <c r="I64"/>
  <c r="I57"/>
  <c r="I105"/>
  <c r="J43"/>
  <c r="J82"/>
  <c r="J75"/>
  <c r="J51"/>
  <c r="J32"/>
  <c r="J68"/>
  <c r="J60"/>
  <c r="J40"/>
  <c r="I36"/>
  <c r="I11"/>
  <c r="I26"/>
  <c r="I14"/>
  <c r="I6"/>
  <c r="I5"/>
  <c r="J3" i="25"/>
  <c r="J59"/>
  <c r="H6"/>
  <c r="I6"/>
  <c r="J17"/>
  <c r="H9"/>
  <c r="I9"/>
  <c r="J14"/>
  <c r="H16"/>
  <c r="I16"/>
  <c r="J19"/>
  <c r="H22"/>
  <c r="I22"/>
  <c r="J27"/>
  <c r="H29"/>
  <c r="I29"/>
  <c r="J24"/>
  <c r="H30"/>
  <c r="J39"/>
  <c r="H37"/>
  <c r="I37"/>
  <c r="J35"/>
  <c r="H40"/>
  <c r="J50"/>
  <c r="H53"/>
  <c r="I53"/>
  <c r="J48"/>
  <c r="H49"/>
  <c r="J57"/>
  <c r="H56"/>
  <c r="I56"/>
  <c r="J61"/>
  <c r="H63"/>
  <c r="J64"/>
  <c r="H18"/>
  <c r="I18"/>
  <c r="J67"/>
  <c r="H69"/>
  <c r="J70"/>
  <c r="H28"/>
  <c r="I28"/>
  <c r="J72"/>
  <c r="H73"/>
  <c r="J74"/>
  <c r="H75"/>
  <c r="I75"/>
  <c r="J76"/>
  <c r="H77"/>
  <c r="J47"/>
  <c r="H55"/>
  <c r="I55"/>
  <c r="J81"/>
  <c r="H83"/>
  <c r="J85"/>
  <c r="H5"/>
  <c r="I5"/>
  <c r="J7"/>
  <c r="H10"/>
  <c r="I10"/>
  <c r="J13"/>
  <c r="H20"/>
  <c r="I20"/>
  <c r="J12"/>
  <c r="H8"/>
  <c r="I8"/>
  <c r="J15"/>
  <c r="H36"/>
  <c r="I36"/>
  <c r="J21"/>
  <c r="H25"/>
  <c r="J34"/>
  <c r="H41"/>
  <c r="I41"/>
  <c r="J42"/>
  <c r="H43"/>
  <c r="J46"/>
  <c r="H52"/>
  <c r="I52"/>
  <c r="J45"/>
  <c r="H54"/>
  <c r="I54"/>
  <c r="J51"/>
  <c r="H58"/>
  <c r="I58"/>
  <c r="J60"/>
  <c r="H62"/>
  <c r="I62"/>
  <c r="J11"/>
  <c r="H65"/>
  <c r="I65"/>
  <c r="J66"/>
  <c r="H68"/>
  <c r="I68"/>
  <c r="J23"/>
  <c r="H26"/>
  <c r="I26"/>
  <c r="J71"/>
  <c r="H31"/>
  <c r="I31"/>
  <c r="J32"/>
  <c r="H33"/>
  <c r="I33"/>
  <c r="J38"/>
  <c r="H44"/>
  <c r="I44"/>
  <c r="J78"/>
  <c r="H79"/>
  <c r="I79"/>
  <c r="J80"/>
  <c r="H82"/>
  <c r="I82"/>
  <c r="J84"/>
  <c r="H59"/>
  <c r="I59"/>
  <c r="J6"/>
  <c r="H17"/>
  <c r="I17"/>
  <c r="J9"/>
  <c r="H14"/>
  <c r="I14"/>
  <c r="J16"/>
  <c r="H19"/>
  <c r="I19"/>
  <c r="J22"/>
  <c r="H27"/>
  <c r="I27"/>
  <c r="J29"/>
  <c r="H24"/>
  <c r="I24"/>
  <c r="J30"/>
  <c r="H39"/>
  <c r="I39"/>
  <c r="J37"/>
  <c r="H35"/>
  <c r="I35"/>
  <c r="J40"/>
  <c r="H50"/>
  <c r="I50"/>
  <c r="J53"/>
  <c r="H48"/>
  <c r="I48"/>
  <c r="J49"/>
  <c r="H57"/>
  <c r="I57"/>
  <c r="J56"/>
  <c r="H61"/>
  <c r="I61"/>
  <c r="J63"/>
  <c r="H64"/>
  <c r="I64"/>
  <c r="J18"/>
  <c r="H67"/>
  <c r="I67"/>
  <c r="J69"/>
  <c r="H70"/>
  <c r="I70"/>
  <c r="J28"/>
  <c r="H72"/>
  <c r="I72"/>
  <c r="J73"/>
  <c r="H74"/>
  <c r="I74"/>
  <c r="J75"/>
  <c r="H76"/>
  <c r="I76"/>
  <c r="J77"/>
  <c r="H47"/>
  <c r="I47"/>
  <c r="J55"/>
  <c r="H81"/>
  <c r="I81"/>
  <c r="J83"/>
  <c r="H85"/>
  <c r="I85"/>
  <c r="J5"/>
  <c r="H7"/>
  <c r="I7"/>
  <c r="J10"/>
  <c r="H13"/>
  <c r="I13"/>
  <c r="J20"/>
  <c r="H12"/>
  <c r="I12"/>
  <c r="J8"/>
  <c r="H15"/>
  <c r="I15"/>
  <c r="J36"/>
  <c r="H21"/>
  <c r="I21"/>
  <c r="J25"/>
  <c r="H34"/>
  <c r="I34"/>
  <c r="J41"/>
  <c r="H42"/>
  <c r="I42"/>
  <c r="J43"/>
  <c r="H46"/>
  <c r="I46"/>
  <c r="J52"/>
  <c r="H45"/>
  <c r="I45"/>
  <c r="J54"/>
  <c r="H51"/>
  <c r="I51"/>
  <c r="J58"/>
  <c r="H60"/>
  <c r="I60"/>
  <c r="J62"/>
  <c r="H11"/>
  <c r="I11"/>
  <c r="J65"/>
  <c r="H66"/>
  <c r="I66"/>
  <c r="J68"/>
  <c r="H23"/>
  <c r="I23"/>
  <c r="J26"/>
  <c r="H71"/>
  <c r="I71"/>
  <c r="J31"/>
  <c r="H32"/>
  <c r="I32"/>
  <c r="J33"/>
  <c r="H38"/>
  <c r="I38"/>
  <c r="J44"/>
  <c r="H78"/>
  <c r="I78"/>
  <c r="J79"/>
  <c r="H80"/>
  <c r="I80"/>
  <c r="J82"/>
  <c r="H5" i="24"/>
  <c r="I5"/>
  <c r="J3"/>
  <c r="J636" i="23"/>
  <c r="K636"/>
  <c r="J282"/>
  <c r="K282"/>
  <c r="J596"/>
  <c r="K596"/>
  <c r="J169"/>
  <c r="K169"/>
  <c r="J664"/>
  <c r="K664"/>
  <c r="K492"/>
  <c r="J492"/>
  <c r="J34"/>
  <c r="K34"/>
  <c r="J6"/>
  <c r="K6"/>
  <c r="J208"/>
  <c r="K208"/>
  <c r="J413"/>
  <c r="K413"/>
  <c r="J491"/>
  <c r="K491"/>
  <c r="J361"/>
  <c r="K361"/>
  <c r="J69"/>
  <c r="K69"/>
  <c r="J397"/>
  <c r="K397"/>
  <c r="J542"/>
  <c r="K542"/>
  <c r="J22"/>
  <c r="K22"/>
  <c r="J292"/>
  <c r="K292"/>
  <c r="J230"/>
  <c r="K230"/>
  <c r="J484"/>
  <c r="K484"/>
  <c r="J87"/>
  <c r="K87"/>
  <c r="J49"/>
  <c r="K49"/>
  <c r="J404"/>
  <c r="K404"/>
  <c r="J92"/>
  <c r="K92"/>
  <c r="J510"/>
  <c r="K510"/>
  <c r="J28"/>
  <c r="K28"/>
  <c r="J559"/>
  <c r="K559"/>
  <c r="J573"/>
  <c r="K573"/>
  <c r="J72"/>
  <c r="K72"/>
  <c r="J8"/>
  <c r="K8"/>
  <c r="J198"/>
  <c r="K198"/>
  <c r="J9"/>
  <c r="K9"/>
  <c r="J140"/>
  <c r="K140"/>
  <c r="J216"/>
  <c r="K216"/>
  <c r="J3"/>
  <c r="K3"/>
  <c r="J221"/>
  <c r="K221"/>
  <c r="J156"/>
  <c r="K156"/>
  <c r="J56"/>
  <c r="K56"/>
  <c r="J639"/>
  <c r="K639"/>
  <c r="J694"/>
  <c r="K694"/>
  <c r="J179"/>
  <c r="K179"/>
  <c r="J177"/>
  <c r="K177"/>
  <c r="J661"/>
  <c r="K661"/>
  <c r="J349"/>
  <c r="K349"/>
  <c r="J568"/>
  <c r="K568"/>
  <c r="J407"/>
  <c r="K407"/>
  <c r="J450"/>
  <c r="K450"/>
  <c r="J310"/>
  <c r="K310"/>
  <c r="J660"/>
  <c r="K660"/>
  <c r="J298"/>
  <c r="K298"/>
  <c r="J590"/>
  <c r="K590"/>
  <c r="J99"/>
  <c r="K99"/>
  <c r="J47"/>
  <c r="K47"/>
  <c r="J441"/>
  <c r="K441"/>
  <c r="J418"/>
  <c r="K418"/>
  <c r="J668"/>
  <c r="K668"/>
  <c r="J316"/>
  <c r="K316"/>
  <c r="J476"/>
  <c r="K476"/>
  <c r="J673"/>
  <c r="K673"/>
  <c r="K60"/>
  <c r="J60"/>
  <c r="J321"/>
  <c r="K321"/>
  <c r="J663"/>
  <c r="K663"/>
  <c r="J505"/>
  <c r="K505"/>
  <c r="J259"/>
  <c r="K259"/>
  <c r="K17"/>
  <c r="J17"/>
  <c r="J104"/>
  <c r="K104"/>
  <c r="J572"/>
  <c r="K572"/>
  <c r="J339"/>
  <c r="K339"/>
  <c r="J439"/>
  <c r="K439"/>
  <c r="J120"/>
  <c r="K120"/>
  <c r="J475"/>
  <c r="K475"/>
  <c r="J246"/>
  <c r="K246"/>
  <c r="J334"/>
  <c r="K334"/>
  <c r="J498"/>
  <c r="K498"/>
  <c r="J303"/>
  <c r="K303"/>
  <c r="J200"/>
  <c r="K200"/>
  <c r="J382"/>
  <c r="K382"/>
  <c r="J597"/>
  <c r="K597"/>
  <c r="J147"/>
  <c r="K147"/>
  <c r="J529"/>
  <c r="K529"/>
  <c r="K569"/>
  <c r="J569"/>
  <c r="J671"/>
  <c r="K671"/>
  <c r="J376"/>
  <c r="K376"/>
  <c r="J337"/>
  <c r="K337"/>
  <c r="J277"/>
  <c r="K277"/>
  <c r="J378"/>
  <c r="K378"/>
  <c r="K75"/>
  <c r="J75"/>
  <c r="J641"/>
  <c r="K641"/>
  <c r="J438"/>
  <c r="K438"/>
  <c r="J447"/>
  <c r="K447"/>
  <c r="J293"/>
  <c r="K293"/>
  <c r="J157"/>
  <c r="K157"/>
  <c r="J270"/>
  <c r="K270"/>
  <c r="J207"/>
  <c r="K207"/>
  <c r="J148"/>
  <c r="K148"/>
  <c r="J485"/>
  <c r="K485"/>
  <c r="J456"/>
  <c r="K456"/>
  <c r="K504"/>
  <c r="J504"/>
  <c r="K521"/>
  <c r="J521"/>
  <c r="J335"/>
  <c r="K335"/>
  <c r="K150"/>
  <c r="J150"/>
  <c r="J201"/>
  <c r="K201"/>
  <c r="J325"/>
  <c r="K325"/>
  <c r="J233"/>
  <c r="K233"/>
  <c r="J217"/>
  <c r="K217"/>
  <c r="J192"/>
  <c r="K192"/>
  <c r="J307"/>
  <c r="K307"/>
  <c r="K96"/>
  <c r="J96"/>
  <c r="J541"/>
  <c r="K541"/>
  <c r="J645"/>
  <c r="K645"/>
  <c r="J23"/>
  <c r="K23"/>
  <c r="J240"/>
  <c r="K240"/>
  <c r="J160"/>
  <c r="K160"/>
  <c r="J183"/>
  <c r="K183"/>
  <c r="J253"/>
  <c r="K253"/>
  <c r="J360"/>
  <c r="K360"/>
  <c r="J655"/>
  <c r="K655"/>
  <c r="J43"/>
  <c r="K43"/>
  <c r="K71"/>
  <c r="J71"/>
  <c r="J557"/>
  <c r="K557"/>
  <c r="J517"/>
  <c r="K517"/>
  <c r="J263"/>
  <c r="K263"/>
  <c r="J453"/>
  <c r="K453"/>
  <c r="J649"/>
  <c r="K649"/>
  <c r="J95"/>
  <c r="K95"/>
  <c r="J132"/>
  <c r="K132"/>
  <c r="J610"/>
  <c r="K610"/>
  <c r="J643"/>
  <c r="K643"/>
  <c r="J523"/>
  <c r="K523"/>
  <c r="J245"/>
  <c r="K245"/>
  <c r="J89"/>
  <c r="K89"/>
  <c r="K44"/>
  <c r="J44"/>
  <c r="J549"/>
  <c r="K549"/>
  <c r="J692"/>
  <c r="K692"/>
  <c r="J215"/>
  <c r="K215"/>
  <c r="J372"/>
  <c r="K372"/>
  <c r="J306"/>
  <c r="K306"/>
  <c r="J340"/>
  <c r="K340"/>
  <c r="J159"/>
  <c r="K159"/>
  <c r="J563"/>
  <c r="K563"/>
  <c r="J468"/>
  <c r="K468"/>
  <c r="J362"/>
  <c r="K362"/>
  <c r="J210"/>
  <c r="K210"/>
  <c r="J522"/>
  <c r="K522"/>
  <c r="J94"/>
  <c r="K94"/>
  <c r="J403"/>
  <c r="K403"/>
  <c r="J647"/>
  <c r="K647"/>
  <c r="J653"/>
  <c r="K653"/>
  <c r="J582"/>
  <c r="K582"/>
  <c r="J190"/>
  <c r="K190"/>
  <c r="J365"/>
  <c r="K365"/>
  <c r="J12"/>
  <c r="K12"/>
  <c r="J197"/>
  <c r="K197"/>
  <c r="J616"/>
  <c r="K616"/>
  <c r="J532"/>
  <c r="K532"/>
  <c r="J229"/>
  <c r="K229"/>
  <c r="J342"/>
  <c r="K342"/>
  <c r="J560"/>
  <c r="K560"/>
  <c r="J415"/>
  <c r="K415"/>
  <c r="J577"/>
  <c r="K577"/>
  <c r="J445"/>
  <c r="K445"/>
  <c r="J591"/>
  <c r="K591"/>
  <c r="J187"/>
  <c r="K187"/>
  <c r="J269"/>
  <c r="K269"/>
  <c r="K351"/>
  <c r="J351"/>
  <c r="J299"/>
  <c r="K299"/>
  <c r="J80"/>
  <c r="K80"/>
  <c r="J285"/>
  <c r="K285"/>
  <c r="K659"/>
  <c r="J659"/>
  <c r="J41"/>
  <c r="K41"/>
  <c r="J424"/>
  <c r="K424"/>
  <c r="J399"/>
  <c r="K399"/>
  <c r="J154"/>
  <c r="K154"/>
  <c r="J287"/>
  <c r="K287"/>
  <c r="J106"/>
  <c r="K106"/>
  <c r="J346"/>
  <c r="K346"/>
  <c r="J464"/>
  <c r="K464"/>
  <c r="J528"/>
  <c r="K528"/>
  <c r="J214"/>
  <c r="K214"/>
  <c r="J251"/>
  <c r="K251"/>
  <c r="K417"/>
  <c r="J417"/>
  <c r="J396"/>
  <c r="K396"/>
  <c r="J669"/>
  <c r="K669"/>
  <c r="K425"/>
  <c r="J425"/>
  <c r="J358"/>
  <c r="K358"/>
  <c r="J688"/>
  <c r="K688"/>
  <c r="J127"/>
  <c r="K127"/>
  <c r="J313"/>
  <c r="K313"/>
  <c r="J5"/>
  <c r="K5"/>
  <c r="J121"/>
  <c r="K121"/>
  <c r="J683"/>
  <c r="K683"/>
  <c r="J518"/>
  <c r="K518"/>
  <c r="J686"/>
  <c r="K686"/>
  <c r="J566"/>
  <c r="K566"/>
  <c r="J551"/>
  <c r="K551"/>
  <c r="J531"/>
  <c r="K531"/>
  <c r="J488"/>
  <c r="K488"/>
  <c r="J318"/>
  <c r="K318"/>
  <c r="J621"/>
  <c r="K621"/>
  <c r="J524"/>
  <c r="K524"/>
  <c r="J341"/>
  <c r="K341"/>
  <c r="J219"/>
  <c r="K219"/>
  <c r="J271"/>
  <c r="K271"/>
  <c r="J182"/>
  <c r="K182"/>
  <c r="J420"/>
  <c r="K420"/>
  <c r="J436"/>
  <c r="K436"/>
  <c r="K544"/>
  <c r="J544"/>
  <c r="J503"/>
  <c r="K503"/>
  <c r="J205"/>
  <c r="K205"/>
  <c r="J379"/>
  <c r="K379"/>
  <c r="J195"/>
  <c r="K195"/>
  <c r="J455"/>
  <c r="K455"/>
  <c r="J539"/>
  <c r="K539"/>
  <c r="J387"/>
  <c r="K387"/>
  <c r="J369"/>
  <c r="K369"/>
  <c r="J212"/>
  <c r="K212"/>
  <c r="J281"/>
  <c r="K281"/>
  <c r="J614"/>
  <c r="K614"/>
  <c r="J21"/>
  <c r="K21"/>
  <c r="J73"/>
  <c r="K73"/>
  <c r="J213"/>
  <c r="K213"/>
  <c r="J53"/>
  <c r="K53"/>
  <c r="J54"/>
  <c r="K54"/>
  <c r="J467"/>
  <c r="K467"/>
  <c r="J448"/>
  <c r="K448"/>
  <c r="J637"/>
  <c r="K637"/>
  <c r="J477"/>
  <c r="K477"/>
  <c r="J689"/>
  <c r="K689"/>
  <c r="J272"/>
  <c r="K272"/>
  <c r="J511"/>
  <c r="K511"/>
  <c r="J618"/>
  <c r="K618"/>
  <c r="J509"/>
  <c r="K509"/>
  <c r="J174"/>
  <c r="K174"/>
  <c r="J604"/>
  <c r="K604"/>
  <c r="J393"/>
  <c r="K393"/>
  <c r="J352"/>
  <c r="K352"/>
  <c r="J18"/>
  <c r="K18"/>
  <c r="J256"/>
  <c r="K256"/>
  <c r="J443"/>
  <c r="K443"/>
  <c r="J674"/>
  <c r="K674"/>
  <c r="J131"/>
  <c r="K131"/>
  <c r="J250"/>
  <c r="K250"/>
  <c r="J146"/>
  <c r="K146"/>
  <c r="K13"/>
  <c r="J13"/>
  <c r="J414"/>
  <c r="K414"/>
  <c r="J241"/>
  <c r="K241"/>
  <c r="K20"/>
  <c r="J20"/>
  <c r="J576"/>
  <c r="K576"/>
  <c r="J527"/>
  <c r="K527"/>
  <c r="J585"/>
  <c r="K585"/>
  <c r="J302"/>
  <c r="K302"/>
  <c r="J247"/>
  <c r="K247"/>
  <c r="J685"/>
  <c r="K685"/>
  <c r="J383"/>
  <c r="K383"/>
  <c r="J152"/>
  <c r="K152"/>
  <c r="J274"/>
  <c r="K274"/>
  <c r="J172"/>
  <c r="K172"/>
  <c r="J611"/>
  <c r="K611"/>
  <c r="K278"/>
  <c r="J278"/>
  <c r="J305"/>
  <c r="K305"/>
  <c r="J578"/>
  <c r="K578"/>
  <c r="K31"/>
  <c r="J31"/>
  <c r="J45"/>
  <c r="K45"/>
  <c r="J222"/>
  <c r="K222"/>
  <c r="J693"/>
  <c r="K693"/>
  <c r="J249"/>
  <c r="K249"/>
  <c r="J691"/>
  <c r="K691"/>
  <c r="J496"/>
  <c r="K496"/>
  <c r="J571"/>
  <c r="K571"/>
  <c r="J593"/>
  <c r="K593"/>
  <c r="J648"/>
  <c r="K648"/>
  <c r="K82"/>
  <c r="J82"/>
  <c r="J599"/>
  <c r="K599"/>
  <c r="J312"/>
  <c r="K312"/>
  <c r="J565"/>
  <c r="K565"/>
  <c r="J411"/>
  <c r="K411"/>
  <c r="K211"/>
  <c r="J211"/>
  <c r="J421"/>
  <c r="K421"/>
  <c r="J344"/>
  <c r="K344"/>
  <c r="J650"/>
  <c r="K650"/>
  <c r="K48"/>
  <c r="J48"/>
  <c r="J328"/>
  <c r="K328"/>
  <c r="J642"/>
  <c r="K642"/>
  <c r="J536"/>
  <c r="K536"/>
  <c r="J406"/>
  <c r="K406"/>
  <c r="J19"/>
  <c r="K19"/>
  <c r="J629"/>
  <c r="K629"/>
  <c r="J347"/>
  <c r="K347"/>
  <c r="J196"/>
  <c r="K196"/>
  <c r="J368"/>
  <c r="K368"/>
  <c r="K501"/>
  <c r="J501"/>
  <c r="J323"/>
  <c r="K323"/>
  <c r="J380"/>
  <c r="K380"/>
  <c r="J176"/>
  <c r="K176"/>
  <c r="J158"/>
  <c r="K158"/>
  <c r="J123"/>
  <c r="K123"/>
  <c r="K495"/>
  <c r="J495"/>
  <c r="J109"/>
  <c r="K109"/>
  <c r="J652"/>
  <c r="K652"/>
  <c r="J108"/>
  <c r="K108"/>
  <c r="J353"/>
  <c r="K353"/>
  <c r="J178"/>
  <c r="K178"/>
  <c r="J515"/>
  <c r="K515"/>
  <c r="J570"/>
  <c r="K570"/>
  <c r="J499"/>
  <c r="K499"/>
  <c r="J435"/>
  <c r="K435"/>
  <c r="J461"/>
  <c r="K461"/>
  <c r="J11"/>
  <c r="K11"/>
  <c r="J555"/>
  <c r="K555"/>
  <c r="J4"/>
  <c r="K4"/>
  <c r="J39"/>
  <c r="K39"/>
  <c r="J446"/>
  <c r="K446"/>
  <c r="J426"/>
  <c r="K426"/>
  <c r="J363"/>
  <c r="K363"/>
  <c r="J70"/>
  <c r="K70"/>
  <c r="J370"/>
  <c r="K370"/>
  <c r="K194"/>
  <c r="J194"/>
  <c r="J377"/>
  <c r="K377"/>
  <c r="K137"/>
  <c r="J137"/>
  <c r="J76"/>
  <c r="K76"/>
  <c r="J165"/>
  <c r="K165"/>
  <c r="J162"/>
  <c r="K162"/>
  <c r="J102"/>
  <c r="K102"/>
  <c r="J114"/>
  <c r="K114"/>
  <c r="J695"/>
  <c r="K695"/>
  <c r="J52"/>
  <c r="K52"/>
  <c r="J317"/>
  <c r="K317"/>
  <c r="J483"/>
  <c r="K483"/>
  <c r="J437"/>
  <c r="K437"/>
  <c r="J286"/>
  <c r="K286"/>
  <c r="J16"/>
  <c r="K16"/>
  <c r="J32"/>
  <c r="K32"/>
  <c r="J357"/>
  <c r="K357"/>
  <c r="J463"/>
  <c r="K463"/>
  <c r="K486"/>
  <c r="J486"/>
  <c r="J444"/>
  <c r="K444"/>
  <c r="K389"/>
  <c r="J389"/>
  <c r="J678"/>
  <c r="K678"/>
  <c r="J167"/>
  <c r="K167"/>
  <c r="J74"/>
  <c r="K74"/>
  <c r="J301"/>
  <c r="K301"/>
  <c r="J497"/>
  <c r="K497"/>
  <c r="J543"/>
  <c r="K543"/>
  <c r="J186"/>
  <c r="K186"/>
  <c r="K37"/>
  <c r="J37"/>
  <c r="J494"/>
  <c r="K494"/>
  <c r="J626"/>
  <c r="K626"/>
  <c r="J279"/>
  <c r="K279"/>
  <c r="K676"/>
  <c r="J676"/>
  <c r="J115"/>
  <c r="K115"/>
  <c r="J122"/>
  <c r="K122"/>
  <c r="J46"/>
  <c r="K46"/>
  <c r="J672"/>
  <c r="K672"/>
  <c r="J261"/>
  <c r="K261"/>
  <c r="J77"/>
  <c r="K77"/>
  <c r="J410"/>
  <c r="K410"/>
  <c r="J204"/>
  <c r="K204"/>
  <c r="J366"/>
  <c r="K366"/>
  <c r="J490"/>
  <c r="K490"/>
  <c r="J300"/>
  <c r="K300"/>
  <c r="J388"/>
  <c r="K388"/>
  <c r="J84"/>
  <c r="K84"/>
  <c r="K373"/>
  <c r="J373"/>
  <c r="J580"/>
  <c r="K580"/>
  <c r="J550"/>
  <c r="K550"/>
  <c r="J258"/>
  <c r="K258"/>
  <c r="J634"/>
  <c r="K634"/>
  <c r="J226"/>
  <c r="K226"/>
  <c r="J405"/>
  <c r="K405"/>
  <c r="J193"/>
  <c r="K193"/>
  <c r="J458"/>
  <c r="K458"/>
  <c r="J224"/>
  <c r="K224"/>
  <c r="J296"/>
  <c r="K296"/>
  <c r="J163"/>
  <c r="K163"/>
  <c r="K386"/>
  <c r="J386"/>
  <c r="J333"/>
  <c r="K333"/>
  <c r="J583"/>
  <c r="K583"/>
  <c r="J589"/>
  <c r="K589"/>
  <c r="J623"/>
  <c r="K623"/>
  <c r="J136"/>
  <c r="K136"/>
  <c r="J237"/>
  <c r="K237"/>
  <c r="J562"/>
  <c r="K562"/>
  <c r="K30"/>
  <c r="J30"/>
  <c r="J635"/>
  <c r="K635"/>
  <c r="J314"/>
  <c r="K314"/>
  <c r="J155"/>
  <c r="K155"/>
  <c r="K57"/>
  <c r="J57"/>
  <c r="J142"/>
  <c r="K142"/>
  <c r="J356"/>
  <c r="K356"/>
  <c r="J374"/>
  <c r="K374"/>
  <c r="J489"/>
  <c r="K489"/>
  <c r="J311"/>
  <c r="K311"/>
  <c r="K402"/>
  <c r="J402"/>
  <c r="J575"/>
  <c r="K575"/>
  <c r="J297"/>
  <c r="K297"/>
  <c r="K64"/>
  <c r="J64"/>
  <c r="J478"/>
  <c r="K478"/>
  <c r="J466"/>
  <c r="K466"/>
  <c r="J679"/>
  <c r="K679"/>
  <c r="J133"/>
  <c r="K133"/>
  <c r="J267"/>
  <c r="K267"/>
  <c r="J276"/>
  <c r="K276"/>
  <c r="J625"/>
  <c r="K625"/>
  <c r="J149"/>
  <c r="K149"/>
  <c r="J646"/>
  <c r="K646"/>
  <c r="J428"/>
  <c r="K428"/>
  <c r="K416"/>
  <c r="J416"/>
  <c r="J586"/>
  <c r="K586"/>
  <c r="J90"/>
  <c r="K90"/>
  <c r="J338"/>
  <c r="K338"/>
  <c r="J684"/>
  <c r="K684"/>
  <c r="J594"/>
  <c r="K594"/>
  <c r="J327"/>
  <c r="K327"/>
  <c r="J658"/>
  <c r="K658"/>
  <c r="J696"/>
  <c r="K696"/>
  <c r="J662"/>
  <c r="K662"/>
  <c r="K248"/>
  <c r="J248"/>
  <c r="J330"/>
  <c r="K330"/>
  <c r="J553"/>
  <c r="K553"/>
  <c r="J266"/>
  <c r="K266"/>
  <c r="J609"/>
  <c r="K609"/>
  <c r="J151"/>
  <c r="K151"/>
  <c r="J412"/>
  <c r="K412"/>
  <c r="J280"/>
  <c r="K280"/>
  <c r="K516"/>
  <c r="J516"/>
  <c r="J264"/>
  <c r="K264"/>
  <c r="J203"/>
  <c r="K203"/>
  <c r="J519"/>
  <c r="K519"/>
  <c r="J506"/>
  <c r="K506"/>
  <c r="J336"/>
  <c r="K336"/>
  <c r="J592"/>
  <c r="K592"/>
  <c r="J128"/>
  <c r="K128"/>
  <c r="J235"/>
  <c r="K235"/>
  <c r="J81"/>
  <c r="K81"/>
  <c r="J254"/>
  <c r="K254"/>
  <c r="J375"/>
  <c r="K375"/>
  <c r="J619"/>
  <c r="K619"/>
  <c r="J255"/>
  <c r="K255"/>
  <c r="J606"/>
  <c r="K606"/>
  <c r="J535"/>
  <c r="K535"/>
  <c r="J265"/>
  <c r="K265"/>
  <c r="J651"/>
  <c r="K651"/>
  <c r="J632"/>
  <c r="K632"/>
  <c r="J97"/>
  <c r="K97"/>
  <c r="J608"/>
  <c r="K608"/>
  <c r="J145"/>
  <c r="K145"/>
  <c r="J320"/>
  <c r="K320"/>
  <c r="J61"/>
  <c r="K61"/>
  <c r="J613"/>
  <c r="K613"/>
  <c r="J189"/>
  <c r="K189"/>
  <c r="J595"/>
  <c r="K595"/>
  <c r="J395"/>
  <c r="K395"/>
  <c r="L535"/>
  <c r="L331"/>
  <c r="L428"/>
  <c r="L328"/>
  <c r="L186"/>
  <c r="L274"/>
  <c r="L566"/>
  <c r="L234"/>
  <c r="L368"/>
  <c r="L89"/>
  <c r="L604"/>
  <c r="L40"/>
  <c r="L607"/>
  <c r="L178"/>
  <c r="L226"/>
  <c r="L640"/>
  <c r="L582"/>
  <c r="L344"/>
  <c r="L61"/>
  <c r="L109"/>
  <c r="L519"/>
  <c r="L197"/>
  <c r="L125"/>
  <c r="L650"/>
  <c r="L523"/>
  <c r="L561"/>
  <c r="L506"/>
  <c r="L203"/>
  <c r="L75"/>
  <c r="L132"/>
  <c r="L158"/>
  <c r="L348"/>
  <c r="L96"/>
  <c r="L211"/>
  <c r="L145"/>
  <c r="L166"/>
  <c r="L307"/>
  <c r="L634"/>
  <c r="L633"/>
  <c r="L516"/>
  <c r="L265"/>
  <c r="L599"/>
  <c r="L362"/>
  <c r="L393"/>
  <c r="L323"/>
  <c r="L276"/>
  <c r="L628"/>
  <c r="L654"/>
  <c r="L207"/>
  <c r="L387"/>
  <c r="L13"/>
  <c r="L327"/>
  <c r="L405"/>
  <c r="L247"/>
  <c r="L199"/>
  <c r="L45"/>
  <c r="L137"/>
  <c r="L540"/>
  <c r="L504"/>
  <c r="L240"/>
  <c r="L52"/>
  <c r="L351"/>
  <c r="L567"/>
  <c r="L136"/>
  <c r="L518"/>
  <c r="L563"/>
  <c r="L25"/>
  <c r="L36"/>
  <c r="L84"/>
  <c r="L359"/>
  <c r="L619"/>
  <c r="L372"/>
  <c r="L263"/>
  <c r="L536"/>
  <c r="L130"/>
  <c r="L192"/>
  <c r="L528"/>
  <c r="L374"/>
  <c r="L514"/>
  <c r="L147"/>
  <c r="L532"/>
  <c r="L499"/>
  <c r="L591"/>
  <c r="L306"/>
  <c r="L118"/>
  <c r="L367"/>
  <c r="L690"/>
  <c r="L466"/>
  <c r="L576"/>
  <c r="L557"/>
  <c r="L605"/>
  <c r="L646"/>
  <c r="L266"/>
  <c r="L609"/>
  <c r="L196"/>
  <c r="L593"/>
  <c r="L71"/>
  <c r="L520"/>
  <c r="L545"/>
  <c r="L530"/>
  <c r="L592"/>
  <c r="L48"/>
  <c r="L189"/>
  <c r="L365"/>
  <c r="L407"/>
  <c r="L336"/>
  <c r="L12"/>
  <c r="L643"/>
  <c r="L645"/>
  <c r="L191"/>
  <c r="L610"/>
  <c r="L329"/>
  <c r="L356"/>
  <c r="L269"/>
  <c r="L443"/>
  <c r="L308"/>
  <c r="L641"/>
  <c r="L541"/>
  <c r="L57"/>
  <c r="L281"/>
  <c r="L67"/>
  <c r="L531"/>
  <c r="L94"/>
  <c r="L411"/>
  <c r="L378"/>
  <c r="L176"/>
  <c r="L210"/>
  <c r="L171"/>
  <c r="L565"/>
  <c r="L515"/>
  <c r="L319"/>
  <c r="L258"/>
  <c r="L416"/>
  <c r="L155"/>
  <c r="L152"/>
  <c r="L138"/>
  <c r="L571"/>
  <c r="L183"/>
  <c r="L181"/>
  <c r="L201"/>
  <c r="L43"/>
  <c r="L273"/>
  <c r="L233"/>
  <c r="L580"/>
  <c r="L107"/>
  <c r="L658"/>
  <c r="L550"/>
  <c r="L290"/>
  <c r="L330"/>
  <c r="L222"/>
  <c r="L380"/>
  <c r="L27"/>
  <c r="L31"/>
  <c r="L600"/>
  <c r="L277"/>
  <c r="L105"/>
  <c r="L332"/>
  <c r="L510"/>
  <c r="L502"/>
  <c r="L304"/>
  <c r="L584"/>
  <c r="L569"/>
  <c r="L275"/>
  <c r="L237"/>
  <c r="L390"/>
  <c r="L657"/>
  <c r="L220"/>
  <c r="L452"/>
  <c r="L116"/>
  <c r="L408"/>
  <c r="L681"/>
  <c r="L59"/>
  <c r="L526"/>
  <c r="L409"/>
  <c r="L542"/>
  <c r="L544"/>
  <c r="L477"/>
  <c r="L337"/>
  <c r="L314"/>
  <c r="L517"/>
  <c r="L159"/>
  <c r="L212"/>
  <c r="L340"/>
  <c r="L588"/>
  <c r="L635"/>
  <c r="L238"/>
  <c r="L537"/>
  <c r="L282"/>
  <c r="L70"/>
  <c r="L395"/>
  <c r="L185"/>
  <c r="L245"/>
  <c r="L108"/>
  <c r="L78"/>
  <c r="L581"/>
  <c r="L232"/>
  <c r="L644"/>
  <c r="L309"/>
  <c r="L180"/>
  <c r="L363"/>
  <c r="L595"/>
  <c r="L636"/>
  <c r="L338"/>
  <c r="L614"/>
  <c r="L305"/>
  <c r="L278"/>
  <c r="L143"/>
  <c r="L608"/>
  <c r="L522"/>
  <c r="L97"/>
  <c r="L123"/>
  <c r="L264"/>
  <c r="L392"/>
  <c r="L262"/>
  <c r="L552"/>
  <c r="L37"/>
  <c r="L95"/>
  <c r="L649"/>
  <c r="L228"/>
  <c r="L554"/>
  <c r="L82"/>
  <c r="L412"/>
  <c r="L352"/>
  <c r="L496"/>
  <c r="L206"/>
  <c r="L616"/>
  <c r="L497"/>
  <c r="L655"/>
  <c r="L110"/>
  <c r="L149"/>
  <c r="L596"/>
  <c r="L291"/>
  <c r="L370"/>
  <c r="L369"/>
  <c r="L511"/>
  <c r="L248"/>
  <c r="L35"/>
  <c r="L383"/>
  <c r="L302"/>
  <c r="L548"/>
  <c r="L505"/>
  <c r="L267"/>
  <c r="L29"/>
  <c r="L468"/>
  <c r="L579"/>
  <c r="L622"/>
  <c r="L503"/>
  <c r="L151"/>
  <c r="L629"/>
  <c r="L271"/>
  <c r="L81"/>
  <c r="L549"/>
  <c r="L235"/>
  <c r="L316"/>
  <c r="L56"/>
  <c r="L299"/>
  <c r="L507"/>
  <c r="L684"/>
  <c r="L345"/>
  <c r="L680"/>
  <c r="L438"/>
  <c r="L691"/>
  <c r="L249"/>
  <c r="L672"/>
  <c r="L564"/>
  <c r="L455"/>
  <c r="L217"/>
  <c r="L538"/>
  <c r="L606"/>
  <c r="L494"/>
  <c r="L256"/>
  <c r="L142"/>
  <c r="L652"/>
  <c r="L385"/>
  <c r="L574"/>
  <c r="L268"/>
  <c r="L601"/>
  <c r="L551"/>
  <c r="L444"/>
  <c r="L361"/>
  <c r="L513"/>
  <c r="L294"/>
  <c r="L150"/>
  <c r="L296"/>
  <c r="L638"/>
  <c r="L350"/>
  <c r="L406"/>
  <c r="L355"/>
  <c r="L200"/>
  <c r="L242"/>
  <c r="L333"/>
  <c r="L637"/>
  <c r="L303"/>
  <c r="L93"/>
  <c r="L386"/>
  <c r="L448"/>
  <c r="L498"/>
  <c r="L487"/>
  <c r="L642"/>
  <c r="L578"/>
  <c r="L663"/>
  <c r="L676"/>
  <c r="L198"/>
  <c r="L62"/>
  <c r="L86"/>
  <c r="L685"/>
  <c r="L54"/>
  <c r="L113"/>
  <c r="L587"/>
  <c r="L624"/>
  <c r="L683"/>
  <c r="L508"/>
  <c r="L402"/>
  <c r="L146"/>
  <c r="L157"/>
  <c r="L665"/>
  <c r="L311"/>
  <c r="L250"/>
  <c r="L293"/>
  <c r="L440"/>
  <c r="L489"/>
  <c r="L131"/>
  <c r="L447"/>
  <c r="L529"/>
  <c r="L674"/>
  <c r="L114"/>
  <c r="L562"/>
  <c r="L283"/>
  <c r="L667"/>
  <c r="L230"/>
  <c r="L85"/>
  <c r="L41"/>
  <c r="L42"/>
  <c r="L76"/>
  <c r="L451"/>
  <c r="L442"/>
  <c r="L209"/>
  <c r="L484"/>
  <c r="L88"/>
  <c r="L424"/>
  <c r="L598"/>
  <c r="L317"/>
  <c r="L347"/>
  <c r="L22"/>
  <c r="L679"/>
  <c r="L16"/>
  <c r="L417"/>
  <c r="L8"/>
  <c r="L469"/>
  <c r="L286"/>
  <c r="L251"/>
  <c r="L72"/>
  <c r="L175"/>
  <c r="L437"/>
  <c r="L214"/>
  <c r="L573"/>
  <c r="L422"/>
  <c r="L400"/>
  <c r="L364"/>
  <c r="L449"/>
  <c r="L465"/>
  <c r="L467"/>
  <c r="L396"/>
  <c r="L33"/>
  <c r="L686"/>
  <c r="L58"/>
  <c r="L168"/>
  <c r="L446"/>
  <c r="L500"/>
  <c r="L322"/>
  <c r="L236"/>
  <c r="L346"/>
  <c r="L670"/>
  <c r="L139"/>
  <c r="L647"/>
  <c r="L403"/>
  <c r="L651"/>
  <c r="L470"/>
  <c r="L21"/>
  <c r="L19"/>
  <c r="L456"/>
  <c r="L20"/>
  <c r="L64"/>
  <c r="L161"/>
  <c r="L693"/>
  <c r="L623"/>
  <c r="L255"/>
  <c r="L696"/>
  <c r="L313"/>
  <c r="L156"/>
  <c r="L126"/>
  <c r="L164"/>
  <c r="L689"/>
  <c r="L414"/>
  <c r="L50"/>
  <c r="L34"/>
  <c r="L415"/>
  <c r="L627"/>
  <c r="L204"/>
  <c r="L602"/>
  <c r="L46"/>
  <c r="L24"/>
  <c r="L298"/>
  <c r="L524"/>
  <c r="L92"/>
  <c r="L32"/>
  <c r="L47"/>
  <c r="L464"/>
  <c r="L165"/>
  <c r="L17"/>
  <c r="L648"/>
  <c r="L353"/>
  <c r="L421"/>
  <c r="L324"/>
  <c r="L495"/>
  <c r="L653"/>
  <c r="L586"/>
  <c r="L568"/>
  <c r="L547"/>
  <c r="L632"/>
  <c r="L287"/>
  <c r="L620"/>
  <c r="L381"/>
  <c r="L10"/>
  <c r="L280"/>
  <c r="L546"/>
  <c r="L30"/>
  <c r="L177"/>
  <c r="L349"/>
  <c r="L534"/>
  <c r="L695"/>
  <c r="L124"/>
  <c r="L321"/>
  <c r="L169"/>
  <c r="L243"/>
  <c r="L170"/>
  <c r="L388"/>
  <c r="L229"/>
  <c r="L195"/>
  <c r="L252"/>
  <c r="L60"/>
  <c r="L300"/>
  <c r="L215"/>
  <c r="L692"/>
  <c r="L285"/>
  <c r="L501"/>
  <c r="L677"/>
  <c r="L597"/>
  <c r="L678"/>
  <c r="L379"/>
  <c r="L660"/>
  <c r="L360"/>
  <c r="L253"/>
  <c r="L682"/>
  <c r="L188"/>
  <c r="L53"/>
  <c r="L475"/>
  <c r="L459"/>
  <c r="L458"/>
  <c r="L213"/>
  <c r="L120"/>
  <c r="L315"/>
  <c r="L193"/>
  <c r="L73"/>
  <c r="L439"/>
  <c r="L474"/>
  <c r="L493"/>
  <c r="L559"/>
  <c r="L102"/>
  <c r="L144"/>
  <c r="L224"/>
  <c r="L668"/>
  <c r="L103"/>
  <c r="L410"/>
  <c r="L436"/>
  <c r="L418"/>
  <c r="L473"/>
  <c r="L77"/>
  <c r="L420"/>
  <c r="L441"/>
  <c r="L391"/>
  <c r="L261"/>
  <c r="L182"/>
  <c r="L570"/>
  <c r="L26"/>
  <c r="L373"/>
  <c r="L5"/>
  <c r="L558"/>
  <c r="L4"/>
  <c r="L431"/>
  <c r="L141"/>
  <c r="L533"/>
  <c r="L208"/>
  <c r="L434"/>
  <c r="L445"/>
  <c r="L15"/>
  <c r="L39"/>
  <c r="L430"/>
  <c r="L343"/>
  <c r="L68"/>
  <c r="L111"/>
  <c r="L55"/>
  <c r="L14"/>
  <c r="L453"/>
  <c r="L99"/>
  <c r="L659"/>
  <c r="L284"/>
  <c r="L583"/>
  <c r="L585"/>
  <c r="L427"/>
  <c r="L404"/>
  <c r="L218"/>
  <c r="L688"/>
  <c r="L225"/>
  <c r="L257"/>
  <c r="L6"/>
  <c r="L135"/>
  <c r="L553"/>
  <c r="L90"/>
  <c r="L525"/>
  <c r="L104"/>
  <c r="L246"/>
  <c r="L23"/>
  <c r="L382"/>
  <c r="L173"/>
  <c r="L478"/>
  <c r="L481"/>
  <c r="L148"/>
  <c r="L254"/>
  <c r="L618"/>
  <c r="L575"/>
  <c r="L662"/>
  <c r="L377"/>
  <c r="L423"/>
  <c r="L389"/>
  <c r="L127"/>
  <c r="L187"/>
  <c r="L134"/>
  <c r="L65"/>
  <c r="L100"/>
  <c r="L129"/>
  <c r="L223"/>
  <c r="L577"/>
  <c r="L117"/>
  <c r="L219"/>
  <c r="L122"/>
  <c r="L115"/>
  <c r="L488"/>
  <c r="L38"/>
  <c r="L79"/>
  <c r="L450"/>
  <c r="L694"/>
  <c r="L512"/>
  <c r="L603"/>
  <c r="L202"/>
  <c r="L320"/>
  <c r="L190"/>
  <c r="L612"/>
  <c r="L63"/>
  <c r="L611"/>
  <c r="L18"/>
  <c r="L384"/>
  <c r="L227"/>
  <c r="L3"/>
  <c r="L656"/>
  <c r="L621"/>
  <c r="L270"/>
  <c r="L594"/>
  <c r="L492"/>
  <c r="L174"/>
  <c r="L119"/>
  <c r="L675"/>
  <c r="L560"/>
  <c r="L413"/>
  <c r="L260"/>
  <c r="L74"/>
  <c r="L194"/>
  <c r="L121"/>
  <c r="L295"/>
  <c r="L639"/>
  <c r="L51"/>
  <c r="L472"/>
  <c r="L231"/>
  <c r="L167"/>
  <c r="L661"/>
  <c r="L539"/>
  <c r="L687"/>
  <c r="L556"/>
  <c r="L615"/>
  <c r="L325"/>
  <c r="L625"/>
  <c r="L7"/>
  <c r="L69"/>
  <c r="L630"/>
  <c r="L179"/>
  <c r="L301"/>
  <c r="L310"/>
  <c r="L664"/>
  <c r="L239"/>
  <c r="L398"/>
  <c r="L490"/>
  <c r="L342"/>
  <c r="L205"/>
  <c r="L184"/>
  <c r="L476"/>
  <c r="L461"/>
  <c r="L666"/>
  <c r="L394"/>
  <c r="L366"/>
  <c r="L397"/>
  <c r="L80"/>
  <c r="L376"/>
  <c r="L673"/>
  <c r="L297"/>
  <c r="L486"/>
  <c r="L358"/>
  <c r="L216"/>
  <c r="L419"/>
  <c r="L463"/>
  <c r="L425"/>
  <c r="L140"/>
  <c r="L401"/>
  <c r="L357"/>
  <c r="L669"/>
  <c r="L9"/>
  <c r="L172"/>
  <c r="L509"/>
  <c r="L491"/>
  <c r="L133"/>
  <c r="L543"/>
  <c r="L435"/>
  <c r="L87"/>
  <c r="L471"/>
  <c r="L399"/>
  <c r="L479"/>
  <c r="L162"/>
  <c r="L480"/>
  <c r="L98"/>
  <c r="L631"/>
  <c r="L49"/>
  <c r="L101"/>
  <c r="L154"/>
  <c r="L457"/>
  <c r="L626"/>
  <c r="L426"/>
  <c r="L112"/>
  <c r="L326"/>
  <c r="L482"/>
  <c r="L244"/>
  <c r="L527"/>
  <c r="L318"/>
  <c r="L66"/>
  <c r="L83"/>
  <c r="L454"/>
  <c r="L279"/>
  <c r="L44"/>
  <c r="L460"/>
  <c r="L671"/>
  <c r="L433"/>
  <c r="L572"/>
  <c r="L613"/>
  <c r="L371"/>
  <c r="L617"/>
  <c r="L288"/>
  <c r="L312"/>
  <c r="L335"/>
  <c r="L289"/>
  <c r="L485"/>
  <c r="L241"/>
  <c r="L375"/>
  <c r="L483"/>
  <c r="L589"/>
  <c r="L160"/>
  <c r="L339"/>
  <c r="L429"/>
  <c r="L354"/>
  <c r="L292"/>
  <c r="L221"/>
  <c r="L259"/>
  <c r="L11"/>
  <c r="L432"/>
  <c r="L555"/>
  <c r="L128"/>
  <c r="L91"/>
  <c r="L153"/>
  <c r="L590"/>
  <c r="L341"/>
  <c r="L462"/>
  <c r="L163"/>
  <c r="L106"/>
  <c r="L334"/>
  <c r="L272"/>
  <c r="L28"/>
  <c r="L521"/>
  <c r="K507"/>
  <c r="K556"/>
  <c r="K479"/>
  <c r="K508"/>
  <c r="J331"/>
  <c r="K331"/>
  <c r="J66"/>
  <c r="K66"/>
  <c r="J558"/>
  <c r="K558"/>
  <c r="J7"/>
  <c r="K7"/>
  <c r="J381"/>
  <c r="K381"/>
  <c r="J50"/>
  <c r="K50"/>
  <c r="J223"/>
  <c r="K223"/>
  <c r="J141"/>
  <c r="K141"/>
  <c r="J343"/>
  <c r="K343"/>
  <c r="J322"/>
  <c r="K322"/>
  <c r="J112"/>
  <c r="K112"/>
  <c r="J392"/>
  <c r="K392"/>
  <c r="J304"/>
  <c r="K304"/>
  <c r="J409"/>
  <c r="K409"/>
  <c r="K51"/>
  <c r="J51"/>
  <c r="J423"/>
  <c r="K423"/>
  <c r="J220"/>
  <c r="K220"/>
  <c r="J442"/>
  <c r="K442"/>
  <c r="J199"/>
  <c r="K199"/>
  <c r="J98"/>
  <c r="K98"/>
  <c r="J139"/>
  <c r="K139"/>
  <c r="K667"/>
  <c r="J667"/>
  <c r="J135"/>
  <c r="K135"/>
  <c r="J26"/>
  <c r="K26"/>
  <c r="J534"/>
  <c r="K534"/>
  <c r="J422"/>
  <c r="K422"/>
  <c r="J175"/>
  <c r="K175"/>
  <c r="J469"/>
  <c r="K469"/>
  <c r="J690"/>
  <c r="K690"/>
  <c r="J482"/>
  <c r="K482"/>
  <c r="J401"/>
  <c r="K401"/>
  <c r="J419"/>
  <c r="K419"/>
  <c r="J59"/>
  <c r="K59"/>
  <c r="J682"/>
  <c r="K682"/>
  <c r="J354"/>
  <c r="K354"/>
  <c r="K25"/>
  <c r="J25"/>
  <c r="J472"/>
  <c r="K472"/>
  <c r="J173"/>
  <c r="K173"/>
  <c r="J624"/>
  <c r="K624"/>
  <c r="J113"/>
  <c r="K113"/>
  <c r="J584"/>
  <c r="K584"/>
  <c r="J228"/>
  <c r="K228"/>
  <c r="J166"/>
  <c r="K166"/>
  <c r="J308"/>
  <c r="K308"/>
  <c r="J617"/>
  <c r="K617"/>
  <c r="J454"/>
  <c r="K454"/>
  <c r="J628"/>
  <c r="K628"/>
  <c r="J462"/>
  <c r="K462"/>
  <c r="J24"/>
  <c r="K24"/>
  <c r="J153"/>
  <c r="K153"/>
  <c r="J58"/>
  <c r="K58"/>
  <c r="J391"/>
  <c r="K391"/>
  <c r="J473"/>
  <c r="K473"/>
  <c r="J103"/>
  <c r="K103"/>
  <c r="J10"/>
  <c r="K10"/>
  <c r="J666"/>
  <c r="K666"/>
  <c r="J239"/>
  <c r="K239"/>
  <c r="J117"/>
  <c r="K117"/>
  <c r="J243"/>
  <c r="K243"/>
  <c r="J687"/>
  <c r="K687"/>
  <c r="J35"/>
  <c r="K35"/>
  <c r="J91"/>
  <c r="K91"/>
  <c r="J537"/>
  <c r="K537"/>
  <c r="J601"/>
  <c r="K601"/>
  <c r="J329"/>
  <c r="K329"/>
  <c r="J452"/>
  <c r="K452"/>
  <c r="J474"/>
  <c r="K474"/>
  <c r="J315"/>
  <c r="K315"/>
  <c r="J459"/>
  <c r="K459"/>
  <c r="K29"/>
  <c r="J29"/>
  <c r="J620"/>
  <c r="K620"/>
  <c r="J487"/>
  <c r="K487"/>
  <c r="J93"/>
  <c r="K93"/>
  <c r="J242"/>
  <c r="K242"/>
  <c r="J288"/>
  <c r="K288"/>
  <c r="J602"/>
  <c r="K602"/>
  <c r="J598"/>
  <c r="K598"/>
  <c r="J206"/>
  <c r="K206"/>
  <c r="J275"/>
  <c r="K275"/>
  <c r="K79"/>
  <c r="J79"/>
  <c r="J326"/>
  <c r="K326"/>
  <c r="J520"/>
  <c r="K520"/>
  <c r="J554"/>
  <c r="K554"/>
  <c r="J268"/>
  <c r="K268"/>
  <c r="J574"/>
  <c r="K574"/>
  <c r="J309"/>
  <c r="K309"/>
  <c r="J185"/>
  <c r="K185"/>
  <c r="K105"/>
  <c r="J105"/>
  <c r="J440"/>
  <c r="K440"/>
  <c r="J665"/>
  <c r="K665"/>
  <c r="J236"/>
  <c r="K236"/>
  <c r="J513"/>
  <c r="K513"/>
  <c r="J161"/>
  <c r="K161"/>
  <c r="J481"/>
  <c r="K481"/>
  <c r="J289"/>
  <c r="K289"/>
  <c r="J134"/>
  <c r="K134"/>
  <c r="J144"/>
  <c r="K144"/>
  <c r="J244"/>
  <c r="K244"/>
  <c r="J110"/>
  <c r="K110"/>
  <c r="J290"/>
  <c r="K290"/>
  <c r="K86"/>
  <c r="J86"/>
  <c r="J630"/>
  <c r="K630"/>
  <c r="J538"/>
  <c r="K538"/>
  <c r="J433"/>
  <c r="K433"/>
  <c r="J227"/>
  <c r="K227"/>
  <c r="J547"/>
  <c r="K547"/>
  <c r="J191"/>
  <c r="K191"/>
  <c r="J581"/>
  <c r="K581"/>
  <c r="J600"/>
  <c r="K600"/>
  <c r="K27"/>
  <c r="J27"/>
  <c r="J654"/>
  <c r="K654"/>
  <c r="J273"/>
  <c r="K273"/>
  <c r="J367"/>
  <c r="K367"/>
  <c r="J118"/>
  <c r="K118"/>
  <c r="J291"/>
  <c r="K291"/>
  <c r="J107"/>
  <c r="K107"/>
  <c r="J234"/>
  <c r="K234"/>
  <c r="J605"/>
  <c r="K605"/>
  <c r="J512"/>
  <c r="K512"/>
  <c r="J567"/>
  <c r="K567"/>
  <c r="J514"/>
  <c r="K514"/>
  <c r="J359"/>
  <c r="K359"/>
  <c r="J384"/>
  <c r="K384"/>
  <c r="J552"/>
  <c r="K552"/>
  <c r="J125"/>
  <c r="K125"/>
  <c r="J385"/>
  <c r="K385"/>
  <c r="J561"/>
  <c r="K561"/>
  <c r="J640"/>
  <c r="K640"/>
  <c r="J324"/>
  <c r="K324"/>
  <c r="J675"/>
  <c r="K675"/>
  <c r="J130"/>
  <c r="K130"/>
  <c r="J681"/>
  <c r="K681"/>
  <c r="J408"/>
  <c r="K408"/>
  <c r="J116"/>
  <c r="K116"/>
  <c r="J587"/>
  <c r="K587"/>
  <c r="J615"/>
  <c r="K615"/>
  <c r="J588"/>
  <c r="K588"/>
  <c r="J119"/>
  <c r="K119"/>
  <c r="J294"/>
  <c r="K294"/>
  <c r="J548"/>
  <c r="K548"/>
  <c r="J633"/>
  <c r="K633"/>
  <c r="J348"/>
  <c r="K348"/>
  <c r="J171"/>
  <c r="K171"/>
  <c r="J525"/>
  <c r="K525"/>
  <c r="J180"/>
  <c r="K180"/>
  <c r="J63"/>
  <c r="K63"/>
  <c r="J612"/>
  <c r="K612"/>
  <c r="J607"/>
  <c r="K607"/>
  <c r="K78"/>
  <c r="J78"/>
  <c r="J202"/>
  <c r="K202"/>
  <c r="K457"/>
  <c r="K533"/>
  <c r="J192" i="27"/>
  <c r="J238"/>
  <c r="J378"/>
  <c r="J272"/>
  <c r="J137"/>
  <c r="J136"/>
  <c r="J415"/>
  <c r="J620"/>
  <c r="J437"/>
  <c r="J429"/>
  <c r="J380"/>
  <c r="J218"/>
  <c r="J652"/>
  <c r="J104"/>
  <c r="J128"/>
  <c r="J160"/>
  <c r="J149"/>
  <c r="J216"/>
  <c r="J259"/>
  <c r="J485"/>
  <c r="J492"/>
  <c r="J108"/>
  <c r="J619"/>
  <c r="J665"/>
  <c r="J112"/>
  <c r="J181"/>
  <c r="J123"/>
  <c r="J159"/>
  <c r="J142"/>
  <c r="J165"/>
  <c r="J187"/>
  <c r="J132"/>
  <c r="J143"/>
  <c r="J363"/>
  <c r="J381"/>
  <c r="J413"/>
  <c r="J487"/>
  <c r="J531"/>
  <c r="J582"/>
  <c r="J681"/>
  <c r="J420"/>
  <c r="J459"/>
  <c r="J138"/>
  <c r="J199"/>
  <c r="J274"/>
  <c r="J189"/>
  <c r="J217"/>
  <c r="J372"/>
  <c r="J539"/>
  <c r="J506"/>
  <c r="J240"/>
  <c r="J275"/>
  <c r="J635"/>
  <c r="J691"/>
  <c r="J424"/>
  <c r="J472"/>
  <c r="J97"/>
  <c r="J100"/>
  <c r="J91"/>
  <c r="J68"/>
  <c r="J135"/>
  <c r="J158"/>
  <c r="J153"/>
  <c r="J116"/>
  <c r="J247"/>
  <c r="J115"/>
  <c r="J276"/>
  <c r="J321"/>
  <c r="J371"/>
  <c r="J394"/>
  <c r="J460"/>
  <c r="J178"/>
  <c r="J127"/>
  <c r="J551"/>
  <c r="J464"/>
  <c r="J473"/>
  <c r="J37"/>
  <c r="J549"/>
  <c r="J197"/>
  <c r="J528"/>
  <c r="J540"/>
  <c r="J162"/>
  <c r="J297"/>
  <c r="J612"/>
  <c r="J447"/>
  <c r="J626"/>
  <c r="J639"/>
  <c r="J654"/>
  <c r="J669"/>
  <c r="J685"/>
  <c r="J692"/>
  <c r="J407"/>
  <c r="J24"/>
  <c r="J48"/>
  <c r="J78"/>
  <c r="J105"/>
  <c r="J107"/>
  <c r="J98"/>
  <c r="J141"/>
  <c r="J145"/>
  <c r="J269"/>
  <c r="J239"/>
  <c r="J265"/>
  <c r="J175"/>
  <c r="J303"/>
  <c r="J263"/>
  <c r="J406"/>
  <c r="J469"/>
  <c r="J533"/>
  <c r="J577"/>
  <c r="J408"/>
  <c r="J456"/>
  <c r="J490"/>
  <c r="J525"/>
  <c r="J268"/>
  <c r="J56"/>
  <c r="J493"/>
  <c r="J546"/>
  <c r="J212"/>
  <c r="J621"/>
  <c r="J591"/>
  <c r="J609"/>
  <c r="J643"/>
  <c r="J657"/>
  <c r="J673"/>
  <c r="J86"/>
  <c r="J646"/>
  <c r="J342"/>
  <c r="J13"/>
  <c r="J27"/>
  <c r="J62"/>
  <c r="J81"/>
  <c r="J118"/>
  <c r="J92"/>
  <c r="J154"/>
  <c r="J85"/>
  <c r="J155"/>
  <c r="J140"/>
  <c r="J88"/>
  <c r="J120"/>
  <c r="J198"/>
  <c r="J229"/>
  <c r="J287"/>
  <c r="J329"/>
  <c r="J402"/>
  <c r="J453"/>
  <c r="J583"/>
  <c r="J600"/>
  <c r="J351"/>
  <c r="J488"/>
  <c r="J70"/>
  <c r="J557"/>
  <c r="J595"/>
  <c r="J520"/>
  <c r="J425"/>
  <c r="J65"/>
  <c r="J576"/>
  <c r="J354"/>
  <c r="J597"/>
  <c r="J615"/>
  <c r="J631"/>
  <c r="J649"/>
  <c r="J661"/>
  <c r="J677"/>
  <c r="J206"/>
  <c r="J696"/>
  <c r="J232"/>
  <c r="J345"/>
  <c r="J375"/>
  <c r="J471"/>
  <c r="J383"/>
  <c r="J273"/>
  <c r="J433"/>
  <c r="J545"/>
  <c r="J113"/>
  <c r="J121"/>
  <c r="J139"/>
  <c r="J67"/>
  <c r="J114"/>
  <c r="J200"/>
  <c r="J176"/>
  <c r="J134"/>
  <c r="J161"/>
  <c r="J157"/>
  <c r="J131"/>
  <c r="J188"/>
  <c r="J193"/>
  <c r="J75"/>
  <c r="J235"/>
  <c r="J292"/>
  <c r="J252"/>
  <c r="J270"/>
  <c r="J168"/>
  <c r="J248"/>
  <c r="J124"/>
  <c r="J320"/>
  <c r="J281"/>
  <c r="J156"/>
  <c r="J256"/>
  <c r="J207"/>
  <c r="J308"/>
  <c r="J186"/>
  <c r="J246"/>
  <c r="J253"/>
  <c r="J343"/>
  <c r="J365"/>
  <c r="J347"/>
  <c r="J234"/>
  <c r="J306"/>
  <c r="J302"/>
  <c r="J391"/>
  <c r="J418"/>
  <c r="J43"/>
  <c r="J430"/>
  <c r="J462"/>
  <c r="J419"/>
  <c r="J411"/>
  <c r="J499"/>
  <c r="J517"/>
  <c r="J581"/>
  <c r="J516"/>
  <c r="J532"/>
  <c r="J559"/>
  <c r="J431"/>
  <c r="J66"/>
  <c r="J282"/>
  <c r="J588"/>
  <c r="J604"/>
  <c r="J427"/>
  <c r="J428"/>
  <c r="J466"/>
  <c r="J242"/>
  <c r="J482"/>
  <c r="J505"/>
  <c r="J496"/>
  <c r="J477"/>
  <c r="J511"/>
  <c r="J514"/>
  <c r="J29"/>
  <c r="J513"/>
  <c r="J518"/>
  <c r="J409"/>
  <c r="J500"/>
  <c r="J14"/>
  <c r="J568"/>
  <c r="J227"/>
  <c r="J585"/>
  <c r="J397"/>
  <c r="J547"/>
  <c r="J534"/>
  <c r="J119"/>
  <c r="J524"/>
  <c r="J527"/>
  <c r="J285"/>
  <c r="J538"/>
  <c r="J489"/>
  <c r="J171"/>
  <c r="J219"/>
  <c r="J561"/>
  <c r="J72"/>
  <c r="J567"/>
  <c r="J167"/>
  <c r="J222"/>
  <c r="J578"/>
  <c r="J584"/>
  <c r="J299"/>
  <c r="J596"/>
  <c r="J446"/>
  <c r="J614"/>
  <c r="J625"/>
  <c r="J593"/>
  <c r="J385"/>
  <c r="J601"/>
  <c r="J605"/>
  <c r="J611"/>
  <c r="J512"/>
  <c r="J560"/>
  <c r="J628"/>
  <c r="J632"/>
  <c r="J636"/>
  <c r="J640"/>
  <c r="J644"/>
  <c r="J319"/>
  <c r="J653"/>
  <c r="J655"/>
  <c r="J658"/>
  <c r="J662"/>
  <c r="J666"/>
  <c r="J670"/>
  <c r="J674"/>
  <c r="J678"/>
  <c r="J682"/>
  <c r="J686"/>
  <c r="J689"/>
  <c r="J225"/>
  <c r="J332"/>
  <c r="J693"/>
  <c r="J647"/>
  <c r="J697"/>
  <c r="J486"/>
  <c r="J339"/>
  <c r="J414"/>
  <c r="J423"/>
  <c r="J470"/>
  <c r="J562"/>
  <c r="J457"/>
  <c r="J129"/>
  <c r="J257"/>
  <c r="J150"/>
  <c r="J208"/>
  <c r="J230"/>
  <c r="J122"/>
  <c r="J177"/>
  <c r="J215"/>
  <c r="J205"/>
  <c r="J314"/>
  <c r="J164"/>
  <c r="J255"/>
  <c r="J201"/>
  <c r="J182"/>
  <c r="J249"/>
  <c r="J213"/>
  <c r="J174"/>
  <c r="J245"/>
  <c r="J266"/>
  <c r="J316"/>
  <c r="J94"/>
  <c r="J133"/>
  <c r="J214"/>
  <c r="J231"/>
  <c r="J250"/>
  <c r="J221"/>
  <c r="J341"/>
  <c r="J353"/>
  <c r="J330"/>
  <c r="J327"/>
  <c r="J390"/>
  <c r="J318"/>
  <c r="J325"/>
  <c r="J258"/>
  <c r="J416"/>
  <c r="J389"/>
  <c r="J444"/>
  <c r="J478"/>
  <c r="J543"/>
  <c r="J445"/>
  <c r="J450"/>
  <c r="J476"/>
  <c r="J494"/>
  <c r="J111"/>
  <c r="J535"/>
  <c r="J501"/>
  <c r="J264"/>
  <c r="J109"/>
  <c r="J507"/>
  <c r="J280"/>
  <c r="J563"/>
  <c r="J592"/>
  <c r="J610"/>
  <c r="J432"/>
  <c r="J443"/>
  <c r="J379"/>
  <c r="J452"/>
  <c r="J436"/>
  <c r="J405"/>
  <c r="J510"/>
  <c r="J483"/>
  <c r="J31"/>
  <c r="J498"/>
  <c r="J509"/>
  <c r="J144"/>
  <c r="J261"/>
  <c r="J550"/>
  <c r="J537"/>
  <c r="J63"/>
  <c r="J569"/>
  <c r="J243"/>
  <c r="J587"/>
  <c r="J602"/>
  <c r="J623"/>
  <c r="J519"/>
  <c r="J504"/>
  <c r="J536"/>
  <c r="J544"/>
  <c r="J521"/>
  <c r="J448"/>
  <c r="J267"/>
  <c r="J554"/>
  <c r="J553"/>
  <c r="J28"/>
  <c r="J564"/>
  <c r="J146"/>
  <c r="J571"/>
  <c r="J574"/>
  <c r="J580"/>
  <c r="J284"/>
  <c r="J598"/>
  <c r="J451"/>
  <c r="J617"/>
  <c r="J629"/>
  <c r="J589"/>
  <c r="J594"/>
  <c r="J599"/>
  <c r="J438"/>
  <c r="J606"/>
  <c r="J481"/>
  <c r="J618"/>
  <c r="J622"/>
  <c r="J633"/>
  <c r="J637"/>
  <c r="J641"/>
  <c r="J76"/>
  <c r="J650"/>
  <c r="J412"/>
  <c r="J656"/>
  <c r="J659"/>
  <c r="J663"/>
  <c r="J667"/>
  <c r="J671"/>
  <c r="J675"/>
  <c r="J679"/>
  <c r="J683"/>
  <c r="J688"/>
  <c r="J690"/>
  <c r="J286"/>
  <c r="J346"/>
  <c r="J440"/>
  <c r="J694"/>
  <c r="K254"/>
  <c r="K301"/>
  <c r="K234"/>
  <c r="K183"/>
  <c r="K326"/>
  <c r="K313"/>
  <c r="K324"/>
  <c r="K327"/>
  <c r="K331"/>
  <c r="K253"/>
  <c r="K300"/>
  <c r="K321"/>
  <c r="K307"/>
  <c r="K330"/>
  <c r="K246"/>
  <c r="K291"/>
  <c r="K283"/>
  <c r="K196"/>
  <c r="K186"/>
  <c r="K309"/>
  <c r="K287"/>
  <c r="K251"/>
  <c r="K308"/>
  <c r="K211"/>
  <c r="K279"/>
  <c r="K260"/>
  <c r="K221"/>
  <c r="K298"/>
  <c r="K207"/>
  <c r="K276"/>
  <c r="K278"/>
  <c r="K296"/>
  <c r="K271"/>
  <c r="K250"/>
  <c r="K170"/>
  <c r="K256"/>
  <c r="K203"/>
  <c r="K259"/>
  <c r="K294"/>
  <c r="K210"/>
  <c r="K231"/>
  <c r="K173"/>
  <c r="K156"/>
  <c r="K289"/>
  <c r="K229"/>
  <c r="K237"/>
  <c r="K148"/>
  <c r="K281"/>
  <c r="K133"/>
  <c r="K209"/>
  <c r="K238"/>
  <c r="K248"/>
  <c r="K266"/>
  <c r="K228"/>
  <c r="K247"/>
  <c r="K252"/>
  <c r="K213"/>
  <c r="K195"/>
  <c r="K269"/>
  <c r="K75"/>
  <c r="K201"/>
  <c r="K233"/>
  <c r="K88"/>
  <c r="K131"/>
  <c r="K314"/>
  <c r="K179"/>
  <c r="K103"/>
  <c r="K134"/>
  <c r="K177"/>
  <c r="K169"/>
  <c r="K158"/>
  <c r="K230"/>
  <c r="K126"/>
  <c r="K155"/>
  <c r="K189"/>
  <c r="K121"/>
  <c r="K87"/>
  <c r="K132"/>
  <c r="K137"/>
  <c r="K98"/>
  <c r="K92"/>
  <c r="K118"/>
  <c r="K165"/>
  <c r="K218"/>
  <c r="K105"/>
  <c r="K81"/>
  <c r="K58"/>
  <c r="K104"/>
  <c r="K62"/>
  <c r="K83"/>
  <c r="K69"/>
  <c r="K48"/>
  <c r="K96"/>
  <c r="K82"/>
  <c r="K99"/>
  <c r="K54"/>
  <c r="K33"/>
  <c r="K93"/>
  <c r="K49"/>
  <c r="K45"/>
  <c r="K10"/>
  <c r="K60"/>
  <c r="K35"/>
  <c r="K18"/>
  <c r="K59"/>
  <c r="K11"/>
  <c r="K25"/>
  <c r="K22"/>
  <c r="K7"/>
  <c r="K214"/>
  <c r="K147"/>
  <c r="K316"/>
  <c r="K226"/>
  <c r="K239"/>
  <c r="K270"/>
  <c r="K174"/>
  <c r="K166"/>
  <c r="K292"/>
  <c r="K249"/>
  <c r="K180"/>
  <c r="K116"/>
  <c r="K193"/>
  <c r="K255"/>
  <c r="K125"/>
  <c r="K145"/>
  <c r="K157"/>
  <c r="K205"/>
  <c r="K194"/>
  <c r="K140"/>
  <c r="K176"/>
  <c r="K122"/>
  <c r="K6"/>
  <c r="K136"/>
  <c r="K208"/>
  <c r="K185"/>
  <c r="K139"/>
  <c r="K257"/>
  <c r="K129"/>
  <c r="K85"/>
  <c r="K68"/>
  <c r="K274"/>
  <c r="K107"/>
  <c r="K149"/>
  <c r="K199"/>
  <c r="K160"/>
  <c r="K138"/>
  <c r="K78"/>
  <c r="K159"/>
  <c r="K44"/>
  <c r="K123"/>
  <c r="K79"/>
  <c r="K52"/>
  <c r="K74"/>
  <c r="K24"/>
  <c r="K77"/>
  <c r="K41"/>
  <c r="K47"/>
  <c r="K38"/>
  <c r="K80"/>
  <c r="K112"/>
  <c r="K32"/>
  <c r="K34"/>
  <c r="K15"/>
  <c r="K39"/>
  <c r="K12"/>
  <c r="K30"/>
  <c r="K20"/>
  <c r="K5"/>
  <c r="K17"/>
  <c r="L3"/>
  <c r="K395"/>
  <c r="K265"/>
  <c r="K320"/>
  <c r="K94"/>
  <c r="K223"/>
  <c r="K198"/>
  <c r="K168"/>
  <c r="K245"/>
  <c r="K290"/>
  <c r="K217"/>
  <c r="K120"/>
  <c r="K235"/>
  <c r="K182"/>
  <c r="K236"/>
  <c r="K143"/>
  <c r="K188"/>
  <c r="K164"/>
  <c r="K304"/>
  <c r="K153"/>
  <c r="K161"/>
  <c r="K215"/>
  <c r="K184"/>
  <c r="K141"/>
  <c r="K200"/>
  <c r="K114"/>
  <c r="K67"/>
  <c r="K150"/>
  <c r="K130"/>
  <c r="K135"/>
  <c r="K113"/>
  <c r="K216"/>
  <c r="K154"/>
  <c r="K187"/>
  <c r="K91"/>
  <c r="K192"/>
  <c r="K100"/>
  <c r="K97"/>
  <c r="K142"/>
  <c r="K128"/>
  <c r="K110"/>
  <c r="K272"/>
  <c r="K84"/>
  <c r="K181"/>
  <c r="K71"/>
  <c r="K90"/>
  <c r="K55"/>
  <c r="K46"/>
  <c r="K27"/>
  <c r="K95"/>
  <c r="K23"/>
  <c r="K36"/>
  <c r="K57"/>
  <c r="K26"/>
  <c r="K50"/>
  <c r="K51"/>
  <c r="K19"/>
  <c r="K8"/>
  <c r="K42"/>
  <c r="K21"/>
  <c r="K40"/>
  <c r="K16"/>
  <c r="K9"/>
  <c r="J435"/>
  <c r="J337"/>
  <c r="J463"/>
  <c r="J392"/>
  <c r="J475"/>
  <c r="J328"/>
  <c r="J441"/>
  <c r="J87"/>
  <c r="J130"/>
  <c r="J185"/>
  <c r="J126"/>
  <c r="J6"/>
  <c r="J169"/>
  <c r="J184"/>
  <c r="J194"/>
  <c r="J179"/>
  <c r="J304"/>
  <c r="J125"/>
  <c r="J233"/>
  <c r="J236"/>
  <c r="J180"/>
  <c r="J195"/>
  <c r="J166"/>
  <c r="J290"/>
  <c r="J228"/>
  <c r="J226"/>
  <c r="J223"/>
  <c r="J209"/>
  <c r="J147"/>
  <c r="J148"/>
  <c r="J210"/>
  <c r="J296"/>
  <c r="J279"/>
  <c r="J350"/>
  <c r="J283"/>
  <c r="J334"/>
  <c r="J377"/>
  <c r="J362"/>
  <c r="J344"/>
  <c r="J326"/>
  <c r="J301"/>
  <c r="J434"/>
  <c r="J348"/>
  <c r="J410"/>
  <c r="J480"/>
  <c r="J151"/>
  <c r="J461"/>
  <c r="J468"/>
  <c r="J449"/>
  <c r="J497"/>
  <c r="J277"/>
  <c r="J565"/>
  <c r="J503"/>
  <c r="J364"/>
  <c r="J573"/>
  <c r="J61"/>
  <c r="J220"/>
  <c r="J570"/>
  <c r="J382"/>
  <c r="J616"/>
  <c r="J439"/>
  <c r="J421"/>
  <c r="J484"/>
  <c r="J454"/>
  <c r="J479"/>
  <c r="J465"/>
  <c r="J491"/>
  <c r="J495"/>
  <c r="J530"/>
  <c r="J529"/>
  <c r="J523"/>
  <c r="J202"/>
  <c r="J526"/>
  <c r="J522"/>
  <c r="J224"/>
  <c r="J73"/>
  <c r="J172"/>
  <c r="J579"/>
  <c r="J311"/>
  <c r="J607"/>
  <c r="J627"/>
  <c r="J89"/>
  <c r="J191"/>
  <c r="J241"/>
  <c r="J295"/>
  <c r="J541"/>
  <c r="J542"/>
  <c r="J555"/>
  <c r="J556"/>
  <c r="J558"/>
  <c r="J53"/>
  <c r="J566"/>
  <c r="J152"/>
  <c r="J572"/>
  <c r="J575"/>
  <c r="J262"/>
  <c r="J293"/>
  <c r="J590"/>
  <c r="J422"/>
  <c r="J467"/>
  <c r="J552"/>
  <c r="J312"/>
  <c r="J369"/>
  <c r="J400"/>
  <c r="J603"/>
  <c r="J608"/>
  <c r="J613"/>
  <c r="J548"/>
  <c r="J624"/>
  <c r="J630"/>
  <c r="J634"/>
  <c r="J638"/>
  <c r="J642"/>
  <c r="J648"/>
  <c r="J651"/>
  <c r="J455"/>
  <c r="J645"/>
  <c r="J660"/>
  <c r="J664"/>
  <c r="J668"/>
  <c r="J672"/>
  <c r="J676"/>
  <c r="J680"/>
  <c r="J684"/>
  <c r="J64"/>
  <c r="J204"/>
  <c r="J288"/>
  <c r="J395"/>
  <c r="J474"/>
  <c r="J695"/>
  <c r="J698"/>
  <c r="J585" i="26"/>
  <c r="J443"/>
  <c r="J566"/>
  <c r="J210"/>
  <c r="J567"/>
  <c r="J202"/>
  <c r="J617"/>
  <c r="J426"/>
  <c r="J545"/>
  <c r="J536"/>
  <c r="J515"/>
  <c r="J421"/>
  <c r="J474"/>
  <c r="J467"/>
  <c r="J397"/>
  <c r="J265"/>
  <c r="J339"/>
  <c r="J378"/>
  <c r="J292"/>
  <c r="J275"/>
  <c r="J286"/>
  <c r="J349"/>
  <c r="J236"/>
  <c r="J244"/>
  <c r="J173"/>
  <c r="J182"/>
  <c r="J551"/>
  <c r="J262"/>
  <c r="J630"/>
  <c r="J576"/>
  <c r="J380"/>
  <c r="J541"/>
  <c r="J604"/>
  <c r="J230"/>
  <c r="J538"/>
  <c r="J529"/>
  <c r="J497"/>
  <c r="J517"/>
  <c r="J487"/>
  <c r="J491"/>
  <c r="J450"/>
  <c r="J425"/>
  <c r="J435"/>
  <c r="J350"/>
  <c r="J226"/>
  <c r="J359"/>
  <c r="J276"/>
  <c r="J259"/>
  <c r="J312"/>
  <c r="J270"/>
  <c r="J108"/>
  <c r="J328"/>
  <c r="J232"/>
  <c r="J555"/>
  <c r="J568"/>
  <c r="J104"/>
  <c r="J588"/>
  <c r="J220"/>
  <c r="J315"/>
  <c r="J608"/>
  <c r="J613"/>
  <c r="J621"/>
  <c r="J632"/>
  <c r="J498"/>
  <c r="J569"/>
  <c r="J578"/>
  <c r="J174"/>
  <c r="J593"/>
  <c r="J319"/>
  <c r="J395"/>
  <c r="J614"/>
  <c r="J622"/>
  <c r="J521"/>
  <c r="J561"/>
  <c r="J577"/>
  <c r="J169"/>
  <c r="J211"/>
  <c r="J290"/>
  <c r="J383"/>
  <c r="J446"/>
  <c r="J619"/>
  <c r="J631"/>
  <c r="J550"/>
  <c r="J462"/>
  <c r="J438"/>
  <c r="J322"/>
  <c r="J546"/>
  <c r="J542"/>
  <c r="J452"/>
  <c r="J537"/>
  <c r="J439"/>
  <c r="J531"/>
  <c r="J530"/>
  <c r="J525"/>
  <c r="J518"/>
  <c r="J503"/>
  <c r="J489"/>
  <c r="J508"/>
  <c r="J514"/>
  <c r="J479"/>
  <c r="J511"/>
  <c r="J463"/>
  <c r="J429"/>
  <c r="J233"/>
  <c r="J490"/>
  <c r="J454"/>
  <c r="J486"/>
  <c r="J433"/>
  <c r="J414"/>
  <c r="J410"/>
  <c r="J427"/>
  <c r="J436"/>
  <c r="J348"/>
  <c r="J441"/>
  <c r="J460"/>
  <c r="J404"/>
  <c r="J377"/>
  <c r="J393"/>
  <c r="J368"/>
  <c r="J409"/>
  <c r="J375"/>
  <c r="J374"/>
  <c r="J389"/>
  <c r="J367"/>
  <c r="J345"/>
  <c r="J371"/>
  <c r="J313"/>
  <c r="J420"/>
  <c r="J361"/>
  <c r="J387"/>
  <c r="J417"/>
  <c r="J363"/>
  <c r="J342"/>
  <c r="J316"/>
  <c r="J278"/>
  <c r="J271"/>
  <c r="J282"/>
  <c r="J222"/>
  <c r="J273"/>
  <c r="J261"/>
  <c r="J187"/>
  <c r="J204"/>
  <c r="J269"/>
  <c r="J188"/>
  <c r="J334"/>
  <c r="J294"/>
  <c r="J247"/>
  <c r="J252"/>
  <c r="J240"/>
  <c r="J253"/>
  <c r="J250"/>
  <c r="J183"/>
  <c r="J131"/>
  <c r="J306"/>
  <c r="J200"/>
  <c r="J255"/>
  <c r="J166"/>
  <c r="J167"/>
  <c r="J124"/>
  <c r="J539"/>
  <c r="J571"/>
  <c r="J115"/>
  <c r="J590"/>
  <c r="J234"/>
  <c r="J333"/>
  <c r="J610"/>
  <c r="J488"/>
  <c r="J625"/>
  <c r="J634"/>
  <c r="J544"/>
  <c r="J572"/>
  <c r="J581"/>
  <c r="J186"/>
  <c r="J595"/>
  <c r="J601"/>
  <c r="J411"/>
  <c r="J494"/>
  <c r="J626"/>
  <c r="J560"/>
  <c r="J579"/>
  <c r="J589"/>
  <c r="J229"/>
  <c r="J600"/>
  <c r="J399"/>
  <c r="J464"/>
  <c r="J623"/>
  <c r="J633"/>
  <c r="J428"/>
  <c r="J423"/>
  <c r="J547"/>
  <c r="J351"/>
  <c r="J549"/>
  <c r="J221"/>
  <c r="J540"/>
  <c r="J533"/>
  <c r="J528"/>
  <c r="J524"/>
  <c r="J132"/>
  <c r="J522"/>
  <c r="J520"/>
  <c r="J526"/>
  <c r="J469"/>
  <c r="J472"/>
  <c r="J485"/>
  <c r="J493"/>
  <c r="J471"/>
  <c r="J448"/>
  <c r="J470"/>
  <c r="J366"/>
  <c r="J447"/>
  <c r="J437"/>
  <c r="J453"/>
  <c r="J501"/>
  <c r="J373"/>
  <c r="J416"/>
  <c r="J445"/>
  <c r="J419"/>
  <c r="J394"/>
  <c r="J400"/>
  <c r="J402"/>
  <c r="J408"/>
  <c r="J384"/>
  <c r="J311"/>
  <c r="J396"/>
  <c r="J159"/>
  <c r="J324"/>
  <c r="J415"/>
  <c r="J320"/>
  <c r="J356"/>
  <c r="J346"/>
  <c r="J340"/>
  <c r="J376"/>
  <c r="J388"/>
  <c r="J307"/>
  <c r="J357"/>
  <c r="J329"/>
  <c r="J364"/>
  <c r="J336"/>
  <c r="J331"/>
  <c r="J300"/>
  <c r="J302"/>
  <c r="J266"/>
  <c r="J224"/>
  <c r="J223"/>
  <c r="J284"/>
  <c r="J343"/>
  <c r="J208"/>
  <c r="J287"/>
  <c r="J308"/>
  <c r="J231"/>
  <c r="J238"/>
  <c r="J303"/>
  <c r="J201"/>
  <c r="J295"/>
  <c r="J246"/>
  <c r="J196"/>
  <c r="J310"/>
  <c r="J209"/>
  <c r="J237"/>
  <c r="J195"/>
  <c r="J180"/>
  <c r="J190"/>
  <c r="J93"/>
  <c r="K274"/>
  <c r="K124"/>
  <c r="K193"/>
  <c r="K242"/>
  <c r="K190"/>
  <c r="K167"/>
  <c r="K232"/>
  <c r="K148"/>
  <c r="K180"/>
  <c r="K166"/>
  <c r="K182"/>
  <c r="K207"/>
  <c r="K195"/>
  <c r="K255"/>
  <c r="K173"/>
  <c r="K213"/>
  <c r="K237"/>
  <c r="K200"/>
  <c r="K121"/>
  <c r="K218"/>
  <c r="K209"/>
  <c r="K235"/>
  <c r="K131"/>
  <c r="K301"/>
  <c r="K288"/>
  <c r="K196"/>
  <c r="K183"/>
  <c r="K244"/>
  <c r="K296"/>
  <c r="K246"/>
  <c r="K250"/>
  <c r="K198"/>
  <c r="K295"/>
  <c r="K253"/>
  <c r="K108"/>
  <c r="K264"/>
  <c r="K201"/>
  <c r="K240"/>
  <c r="K277"/>
  <c r="K245"/>
  <c r="K303"/>
  <c r="K252"/>
  <c r="K236"/>
  <c r="K212"/>
  <c r="K238"/>
  <c r="K247"/>
  <c r="K299"/>
  <c r="K231"/>
  <c r="K294"/>
  <c r="K270"/>
  <c r="K263"/>
  <c r="K144"/>
  <c r="K241"/>
  <c r="K287"/>
  <c r="K188"/>
  <c r="K179"/>
  <c r="K208"/>
  <c r="K269"/>
  <c r="K251"/>
  <c r="K204"/>
  <c r="K293"/>
  <c r="K284"/>
  <c r="K187"/>
  <c r="K205"/>
  <c r="K223"/>
  <c r="K261"/>
  <c r="K286"/>
  <c r="K257"/>
  <c r="K224"/>
  <c r="K273"/>
  <c r="K298"/>
  <c r="K265"/>
  <c r="K272"/>
  <c r="K266"/>
  <c r="K222"/>
  <c r="K267"/>
  <c r="K302"/>
  <c r="K282"/>
  <c r="K259"/>
  <c r="K228"/>
  <c r="K300"/>
  <c r="K271"/>
  <c r="K278"/>
  <c r="K275"/>
  <c r="K289"/>
  <c r="K291"/>
  <c r="K276"/>
  <c r="K292"/>
  <c r="K297"/>
  <c r="K285"/>
  <c r="K280"/>
  <c r="K233"/>
  <c r="K35"/>
  <c r="K86"/>
  <c r="K92"/>
  <c r="K38"/>
  <c r="K132"/>
  <c r="K165"/>
  <c r="K206"/>
  <c r="K221"/>
  <c r="K230"/>
  <c r="K226"/>
  <c r="K256"/>
  <c r="K254"/>
  <c r="K159"/>
  <c r="K24"/>
  <c r="K12"/>
  <c r="K29"/>
  <c r="K44"/>
  <c r="K61"/>
  <c r="K62"/>
  <c r="K63"/>
  <c r="K96"/>
  <c r="K104"/>
  <c r="K115"/>
  <c r="K120"/>
  <c r="K136"/>
  <c r="K140"/>
  <c r="K169"/>
  <c r="K174"/>
  <c r="K177"/>
  <c r="K186"/>
  <c r="K191"/>
  <c r="K194"/>
  <c r="K197"/>
  <c r="K199"/>
  <c r="K202"/>
  <c r="K210"/>
  <c r="K211"/>
  <c r="K219"/>
  <c r="K220"/>
  <c r="K229"/>
  <c r="K234"/>
  <c r="K243"/>
  <c r="K248"/>
  <c r="K260"/>
  <c r="K262"/>
  <c r="K281"/>
  <c r="K290"/>
  <c r="K216"/>
  <c r="K239"/>
  <c r="K279"/>
  <c r="K30"/>
  <c r="K97"/>
  <c r="K106"/>
  <c r="K268"/>
  <c r="J558"/>
  <c r="J573"/>
  <c r="J140"/>
  <c r="J194"/>
  <c r="J591"/>
  <c r="J596"/>
  <c r="J326"/>
  <c r="J611"/>
  <c r="J475"/>
  <c r="J620"/>
  <c r="J635"/>
  <c r="J638"/>
  <c r="J641"/>
  <c r="J650"/>
  <c r="J239"/>
  <c r="J353"/>
  <c r="J653"/>
  <c r="J482"/>
  <c r="J644"/>
  <c r="J656"/>
  <c r="J659"/>
  <c r="J662"/>
  <c r="J665"/>
  <c r="J668"/>
  <c r="J671"/>
  <c r="J675"/>
  <c r="J677"/>
  <c r="J680"/>
  <c r="J685"/>
  <c r="J687"/>
  <c r="J690"/>
  <c r="J692"/>
  <c r="J392"/>
  <c r="J696"/>
  <c r="J647"/>
  <c r="J698"/>
  <c r="J341"/>
  <c r="J466"/>
  <c r="J580"/>
  <c r="J177"/>
  <c r="J219"/>
  <c r="J260"/>
  <c r="J347"/>
  <c r="J607"/>
  <c r="J612"/>
  <c r="J510"/>
  <c r="J636"/>
  <c r="J639"/>
  <c r="J642"/>
  <c r="J216"/>
  <c r="J279"/>
  <c r="J369"/>
  <c r="J461"/>
  <c r="J654"/>
  <c r="J655"/>
  <c r="J658"/>
  <c r="J661"/>
  <c r="J664"/>
  <c r="J667"/>
  <c r="J670"/>
  <c r="J673"/>
  <c r="J676"/>
  <c r="J679"/>
  <c r="J682"/>
  <c r="J106"/>
  <c r="J688"/>
  <c r="J691"/>
  <c r="J386"/>
  <c r="J694"/>
  <c r="J697"/>
  <c r="J648"/>
  <c r="J683"/>
  <c r="J564"/>
  <c r="J570"/>
  <c r="J582"/>
  <c r="J587"/>
  <c r="J594"/>
  <c r="J599"/>
  <c r="J605"/>
  <c r="J609"/>
  <c r="J451"/>
  <c r="J618"/>
  <c r="J624"/>
  <c r="J637"/>
  <c r="J640"/>
  <c r="J643"/>
  <c r="J651"/>
  <c r="J338"/>
  <c r="J652"/>
  <c r="J562"/>
  <c r="J645"/>
  <c r="J657"/>
  <c r="J660"/>
  <c r="J663"/>
  <c r="J666"/>
  <c r="J669"/>
  <c r="J672"/>
  <c r="J674"/>
  <c r="J678"/>
  <c r="J681"/>
  <c r="J684"/>
  <c r="J686"/>
  <c r="J689"/>
  <c r="J268"/>
  <c r="J693"/>
  <c r="J695"/>
  <c r="J646"/>
  <c r="J649"/>
  <c r="J565"/>
  <c r="J574"/>
  <c r="J583"/>
  <c r="J197"/>
  <c r="J248"/>
  <c r="J352"/>
  <c r="J430"/>
  <c r="J512"/>
  <c r="J628"/>
  <c r="J556"/>
  <c r="J552"/>
  <c r="J136"/>
  <c r="J199"/>
  <c r="J597"/>
  <c r="J603"/>
  <c r="J431"/>
  <c r="J616"/>
  <c r="J563"/>
  <c r="J120"/>
  <c r="J191"/>
  <c r="J243"/>
  <c r="J602"/>
  <c r="J413"/>
  <c r="J615"/>
  <c r="J627"/>
  <c r="J553"/>
  <c r="J543"/>
  <c r="J523"/>
  <c r="J506"/>
  <c r="J473"/>
  <c r="J206"/>
  <c r="J535"/>
  <c r="J165"/>
  <c r="J468"/>
  <c r="J509"/>
  <c r="J532"/>
  <c r="J455"/>
  <c r="J516"/>
  <c r="J495"/>
  <c r="J492"/>
  <c r="J513"/>
  <c r="J484"/>
  <c r="J459"/>
  <c r="J309"/>
  <c r="J502"/>
  <c r="J499"/>
  <c r="J465"/>
  <c r="J476"/>
  <c r="J449"/>
  <c r="J478"/>
  <c r="J442"/>
  <c r="J424"/>
  <c r="J440"/>
  <c r="J407"/>
  <c r="J458"/>
  <c r="J358"/>
  <c r="J382"/>
  <c r="J398"/>
  <c r="J405"/>
  <c r="J403"/>
  <c r="J372"/>
  <c r="J337"/>
  <c r="J379"/>
  <c r="J354"/>
  <c r="J401"/>
  <c r="J360"/>
  <c r="J422"/>
  <c r="J330"/>
  <c r="J280"/>
  <c r="J285"/>
  <c r="J391"/>
  <c r="J412"/>
  <c r="J406"/>
  <c r="J314"/>
  <c r="J362"/>
  <c r="J291"/>
  <c r="J335"/>
  <c r="J318"/>
  <c r="J228"/>
  <c r="J323"/>
  <c r="J272"/>
  <c r="J332"/>
  <c r="J257"/>
  <c r="J321"/>
  <c r="J293"/>
  <c r="J344"/>
  <c r="J179"/>
  <c r="J241"/>
  <c r="J263"/>
  <c r="J299"/>
  <c r="J212"/>
  <c r="J245"/>
  <c r="J264"/>
  <c r="J304"/>
  <c r="J296"/>
  <c r="J288"/>
  <c r="J235"/>
  <c r="J218"/>
  <c r="J213"/>
  <c r="J207"/>
  <c r="J148"/>
  <c r="J242"/>
  <c r="J249"/>
  <c r="J152"/>
  <c r="J215"/>
  <c r="J163"/>
  <c r="J164"/>
  <c r="J168"/>
  <c r="J185"/>
  <c r="J127"/>
  <c r="J227"/>
  <c r="J192"/>
  <c r="J151"/>
  <c r="J142"/>
  <c r="J116"/>
  <c r="J161"/>
  <c r="J129"/>
  <c r="J122"/>
  <c r="J176"/>
  <c r="J156"/>
  <c r="J158"/>
  <c r="J130"/>
  <c r="J133"/>
  <c r="J225"/>
  <c r="J128"/>
  <c r="J117"/>
  <c r="J162"/>
  <c r="J110"/>
  <c r="J107"/>
  <c r="J317"/>
  <c r="J154"/>
  <c r="J141"/>
  <c r="J175"/>
  <c r="J189"/>
  <c r="J102"/>
  <c r="J178"/>
  <c r="J214"/>
  <c r="J135"/>
  <c r="J160"/>
  <c r="J118"/>
  <c r="J203"/>
  <c r="J46"/>
  <c r="J94"/>
  <c r="J101"/>
  <c r="J111"/>
  <c r="J22"/>
  <c r="J9"/>
  <c r="J23"/>
  <c r="J66"/>
  <c r="J100"/>
  <c r="J89"/>
  <c r="J41"/>
  <c r="J112"/>
  <c r="J72"/>
  <c r="J155"/>
  <c r="J170"/>
  <c r="J42"/>
  <c r="J48"/>
  <c r="J143"/>
  <c r="J79"/>
  <c r="J71"/>
  <c r="J76"/>
  <c r="J149"/>
  <c r="J91"/>
  <c r="J49"/>
  <c r="J31"/>
  <c r="J146"/>
  <c r="K192"/>
  <c r="K156"/>
  <c r="K161"/>
  <c r="K142"/>
  <c r="K203"/>
  <c r="K185"/>
  <c r="K283"/>
  <c r="K249"/>
  <c r="K141"/>
  <c r="K160"/>
  <c r="K164"/>
  <c r="K215"/>
  <c r="K133"/>
  <c r="K107"/>
  <c r="K157"/>
  <c r="K258"/>
  <c r="K227"/>
  <c r="K176"/>
  <c r="K214"/>
  <c r="K189"/>
  <c r="K65"/>
  <c r="K55"/>
  <c r="K172"/>
  <c r="K178"/>
  <c r="K154"/>
  <c r="K135"/>
  <c r="K162"/>
  <c r="K225"/>
  <c r="K130"/>
  <c r="K110"/>
  <c r="K181"/>
  <c r="K175"/>
  <c r="K127"/>
  <c r="K122"/>
  <c r="K116"/>
  <c r="K151"/>
  <c r="K118"/>
  <c r="K168"/>
  <c r="K98"/>
  <c r="K128"/>
  <c r="K74"/>
  <c r="K163"/>
  <c r="K152"/>
  <c r="K158"/>
  <c r="K90"/>
  <c r="K217"/>
  <c r="K123"/>
  <c r="K99"/>
  <c r="K94"/>
  <c r="K25"/>
  <c r="K27"/>
  <c r="K42"/>
  <c r="K47"/>
  <c r="K50"/>
  <c r="K33"/>
  <c r="K23"/>
  <c r="K46"/>
  <c r="K28"/>
  <c r="L3"/>
  <c r="K349"/>
  <c r="K56"/>
  <c r="K36"/>
  <c r="K39"/>
  <c r="K17"/>
  <c r="K11"/>
  <c r="K19"/>
  <c r="K20"/>
  <c r="K26"/>
  <c r="K16"/>
  <c r="K10"/>
  <c r="K14"/>
  <c r="K59"/>
  <c r="K13"/>
  <c r="K6"/>
  <c r="K7"/>
  <c r="K8"/>
  <c r="K5"/>
  <c r="K45"/>
  <c r="K102"/>
  <c r="K81"/>
  <c r="K73"/>
  <c r="K68"/>
  <c r="K54"/>
  <c r="K15"/>
  <c r="K60"/>
  <c r="K87"/>
  <c r="K41"/>
  <c r="K21"/>
  <c r="K40"/>
  <c r="K22"/>
  <c r="J33"/>
  <c r="J27"/>
  <c r="J69"/>
  <c r="J114"/>
  <c r="J18"/>
  <c r="J80"/>
  <c r="J15"/>
  <c r="J67"/>
  <c r="J70"/>
  <c r="J20"/>
  <c r="J125"/>
  <c r="J119"/>
  <c r="J113"/>
  <c r="J103"/>
  <c r="J171"/>
  <c r="J137"/>
  <c r="J28"/>
  <c r="J50"/>
  <c r="J25"/>
  <c r="J84"/>
  <c r="J52"/>
  <c r="J78"/>
  <c r="J145"/>
  <c r="J73"/>
  <c r="J77"/>
  <c r="J95"/>
  <c r="J134"/>
  <c r="J37"/>
  <c r="J147"/>
  <c r="J184"/>
  <c r="J150"/>
  <c r="J126"/>
  <c r="I43" i="25"/>
  <c r="I25"/>
  <c r="I83"/>
  <c r="I77"/>
  <c r="I73"/>
  <c r="I69"/>
  <c r="I63"/>
  <c r="I49"/>
  <c r="I40"/>
  <c r="I30"/>
  <c r="I84"/>
  <c r="J5" i="24"/>
  <c r="K342" i="27"/>
  <c r="K355"/>
  <c r="K362"/>
  <c r="K357"/>
  <c r="K353"/>
  <c r="K333"/>
  <c r="K337"/>
  <c r="K343"/>
  <c r="K344"/>
  <c r="K375"/>
  <c r="K401"/>
  <c r="K396"/>
  <c r="K403"/>
  <c r="K341"/>
  <c r="K334"/>
  <c r="K377"/>
  <c r="K366"/>
  <c r="K368"/>
  <c r="K339"/>
  <c r="K399"/>
  <c r="K373"/>
  <c r="K350"/>
  <c r="K349"/>
  <c r="K358"/>
  <c r="K352"/>
  <c r="K390"/>
  <c r="K365"/>
  <c r="K372"/>
  <c r="K398"/>
  <c r="K345"/>
  <c r="K434"/>
  <c r="K459"/>
  <c r="K335"/>
  <c r="K363"/>
  <c r="K338"/>
  <c r="K370"/>
  <c r="K347"/>
  <c r="K340"/>
  <c r="K416"/>
  <c r="K356"/>
  <c r="K374"/>
  <c r="K124"/>
  <c r="K175"/>
  <c r="K303"/>
  <c r="K329"/>
  <c r="K318"/>
  <c r="K325"/>
  <c r="K371"/>
  <c r="K258"/>
  <c r="K263"/>
  <c r="K306"/>
  <c r="K402"/>
  <c r="K302"/>
  <c r="K115"/>
  <c r="K190"/>
  <c r="K163"/>
  <c r="K244"/>
  <c r="K317"/>
  <c r="K322"/>
  <c r="K310"/>
  <c r="K359"/>
  <c r="K336"/>
  <c r="K384"/>
  <c r="K305"/>
  <c r="K328"/>
  <c r="K378"/>
  <c r="K387"/>
  <c r="K380"/>
  <c r="K420"/>
  <c r="K421"/>
  <c r="K388"/>
  <c r="K426"/>
  <c r="K464"/>
  <c r="K626"/>
  <c r="K458"/>
  <c r="K406"/>
  <c r="K43"/>
  <c r="K273"/>
  <c r="K117"/>
  <c r="K232"/>
  <c r="K481"/>
  <c r="K31"/>
  <c r="K144"/>
  <c r="K537"/>
  <c r="K569"/>
  <c r="K587"/>
  <c r="K385"/>
  <c r="K628"/>
  <c r="K56"/>
  <c r="K275"/>
  <c r="K493"/>
  <c r="K102"/>
  <c r="K546"/>
  <c r="K108"/>
  <c r="K212"/>
  <c r="K582"/>
  <c r="K692"/>
  <c r="K598"/>
  <c r="K451"/>
  <c r="K617"/>
  <c r="K629"/>
  <c r="K639"/>
  <c r="K655"/>
  <c r="K686"/>
  <c r="K637"/>
  <c r="K667"/>
  <c r="K346"/>
  <c r="K648"/>
  <c r="K676"/>
  <c r="K695"/>
  <c r="K427"/>
  <c r="K466"/>
  <c r="K482"/>
  <c r="K496"/>
  <c r="K414"/>
  <c r="K463"/>
  <c r="K424"/>
  <c r="K471"/>
  <c r="K423"/>
  <c r="K392"/>
  <c r="K407"/>
  <c r="K443"/>
  <c r="K452"/>
  <c r="K405"/>
  <c r="K418"/>
  <c r="K445"/>
  <c r="K381"/>
  <c r="K450"/>
  <c r="K460"/>
  <c r="K476"/>
  <c r="K469"/>
  <c r="K431"/>
  <c r="K507"/>
  <c r="K61"/>
  <c r="K506"/>
  <c r="K66"/>
  <c r="K280"/>
  <c r="K220"/>
  <c r="K551"/>
  <c r="K282"/>
  <c r="K563"/>
  <c r="K570"/>
  <c r="K577"/>
  <c r="K588"/>
  <c r="K599"/>
  <c r="K618"/>
  <c r="K491"/>
  <c r="K495"/>
  <c r="K530"/>
  <c r="K529"/>
  <c r="K523"/>
  <c r="K202"/>
  <c r="K526"/>
  <c r="K522"/>
  <c r="K224"/>
  <c r="K73"/>
  <c r="K172"/>
  <c r="K579"/>
  <c r="K681"/>
  <c r="K312"/>
  <c r="K400"/>
  <c r="K608"/>
  <c r="K548"/>
  <c r="K640"/>
  <c r="K534"/>
  <c r="K119"/>
  <c r="K524"/>
  <c r="K527"/>
  <c r="K285"/>
  <c r="K538"/>
  <c r="K489"/>
  <c r="K171"/>
  <c r="K219"/>
  <c r="K561"/>
  <c r="K72"/>
  <c r="K567"/>
  <c r="K167"/>
  <c r="K222"/>
  <c r="K578"/>
  <c r="K584"/>
  <c r="K299"/>
  <c r="K311"/>
  <c r="K595"/>
  <c r="K397"/>
  <c r="K602"/>
  <c r="K607"/>
  <c r="K492"/>
  <c r="K547"/>
  <c r="K623"/>
  <c r="K636"/>
  <c r="K86"/>
  <c r="K649"/>
  <c r="K696"/>
  <c r="K658"/>
  <c r="K674"/>
  <c r="K689"/>
  <c r="K647"/>
  <c r="K641"/>
  <c r="K656"/>
  <c r="K671"/>
  <c r="K688"/>
  <c r="K440"/>
  <c r="K634"/>
  <c r="K651"/>
  <c r="K664"/>
  <c r="K680"/>
  <c r="K288"/>
  <c r="K698"/>
  <c r="K465"/>
  <c r="K360"/>
  <c r="K361"/>
  <c r="K367"/>
  <c r="K473"/>
  <c r="K478"/>
  <c r="K386"/>
  <c r="K13"/>
  <c r="K106"/>
  <c r="K545"/>
  <c r="K151"/>
  <c r="K594"/>
  <c r="K483"/>
  <c r="K509"/>
  <c r="K261"/>
  <c r="K63"/>
  <c r="K243"/>
  <c r="K685"/>
  <c r="K512"/>
  <c r="K531"/>
  <c r="K520"/>
  <c r="K528"/>
  <c r="K425"/>
  <c r="K540"/>
  <c r="K65"/>
  <c r="K162"/>
  <c r="K576"/>
  <c r="K297"/>
  <c r="K354"/>
  <c r="K437"/>
  <c r="K612"/>
  <c r="K621"/>
  <c r="K673"/>
  <c r="K206"/>
  <c r="K670"/>
  <c r="K693"/>
  <c r="K412"/>
  <c r="K683"/>
  <c r="K630"/>
  <c r="K660"/>
  <c r="K204"/>
  <c r="K619"/>
  <c r="K439"/>
  <c r="K484"/>
  <c r="K479"/>
  <c r="K597"/>
  <c r="K389"/>
  <c r="K348"/>
  <c r="K415"/>
  <c r="K391"/>
  <c r="K444"/>
  <c r="K410"/>
  <c r="K394"/>
  <c r="K441"/>
  <c r="K408"/>
  <c r="K485"/>
  <c r="K456"/>
  <c r="K413"/>
  <c r="K383"/>
  <c r="K442"/>
  <c r="K470"/>
  <c r="K472"/>
  <c r="K475"/>
  <c r="K515"/>
  <c r="K494"/>
  <c r="K497"/>
  <c r="K453"/>
  <c r="K499"/>
  <c r="K111"/>
  <c r="K277"/>
  <c r="K539"/>
  <c r="K517"/>
  <c r="K535"/>
  <c r="K565"/>
  <c r="K178"/>
  <c r="K581"/>
  <c r="K632"/>
  <c r="K438"/>
  <c r="K622"/>
  <c r="K488"/>
  <c r="K487"/>
  <c r="K37"/>
  <c r="K490"/>
  <c r="K70"/>
  <c r="K240"/>
  <c r="K549"/>
  <c r="K525"/>
  <c r="K557"/>
  <c r="K101"/>
  <c r="K197"/>
  <c r="K268"/>
  <c r="K635"/>
  <c r="K593"/>
  <c r="K601"/>
  <c r="K611"/>
  <c r="K560"/>
  <c r="K665"/>
  <c r="K519"/>
  <c r="K504"/>
  <c r="K536"/>
  <c r="K544"/>
  <c r="K521"/>
  <c r="K448"/>
  <c r="K267"/>
  <c r="K554"/>
  <c r="K553"/>
  <c r="K28"/>
  <c r="K564"/>
  <c r="K146"/>
  <c r="K571"/>
  <c r="K574"/>
  <c r="K580"/>
  <c r="K284"/>
  <c r="K643"/>
  <c r="K590"/>
  <c r="K596"/>
  <c r="K422"/>
  <c r="K446"/>
  <c r="K467"/>
  <c r="K614"/>
  <c r="K552"/>
  <c r="K625"/>
  <c r="K644"/>
  <c r="K646"/>
  <c r="K661"/>
  <c r="K319"/>
  <c r="K662"/>
  <c r="K678"/>
  <c r="K225"/>
  <c r="K697"/>
  <c r="K76"/>
  <c r="K659"/>
  <c r="K675"/>
  <c r="K690"/>
  <c r="K694"/>
  <c r="K638"/>
  <c r="K455"/>
  <c r="K668"/>
  <c r="K684"/>
  <c r="L698"/>
  <c r="L687"/>
  <c r="L697"/>
  <c r="L696"/>
  <c r="L695"/>
  <c r="L694"/>
  <c r="L647"/>
  <c r="L646"/>
  <c r="L474"/>
  <c r="L440"/>
  <c r="L693"/>
  <c r="L692"/>
  <c r="L395"/>
  <c r="L346"/>
  <c r="L332"/>
  <c r="L691"/>
  <c r="L288"/>
  <c r="L286"/>
  <c r="L225"/>
  <c r="L206"/>
  <c r="L204"/>
  <c r="L690"/>
  <c r="L689"/>
  <c r="L86"/>
  <c r="L64"/>
  <c r="L688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45"/>
  <c r="L656"/>
  <c r="L655"/>
  <c r="L654"/>
  <c r="L455"/>
  <c r="L412"/>
  <c r="L653"/>
  <c r="L652"/>
  <c r="L651"/>
  <c r="L650"/>
  <c r="L319"/>
  <c r="L649"/>
  <c r="L648"/>
  <c r="L76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560"/>
  <c r="L620"/>
  <c r="L619"/>
  <c r="L552"/>
  <c r="L548"/>
  <c r="L547"/>
  <c r="L618"/>
  <c r="L617"/>
  <c r="L512"/>
  <c r="L616"/>
  <c r="L615"/>
  <c r="L614"/>
  <c r="L613"/>
  <c r="L492"/>
  <c r="L481"/>
  <c r="L612"/>
  <c r="L611"/>
  <c r="L610"/>
  <c r="L609"/>
  <c r="L467"/>
  <c r="L608"/>
  <c r="L607"/>
  <c r="L606"/>
  <c r="L451"/>
  <c r="L605"/>
  <c r="L604"/>
  <c r="L447"/>
  <c r="L446"/>
  <c r="L603"/>
  <c r="L602"/>
  <c r="L438"/>
  <c r="L437"/>
  <c r="L601"/>
  <c r="L600"/>
  <c r="L429"/>
  <c r="L422"/>
  <c r="L400"/>
  <c r="L397"/>
  <c r="L599"/>
  <c r="L598"/>
  <c r="L385"/>
  <c r="L382"/>
  <c r="L597"/>
  <c r="L596"/>
  <c r="L369"/>
  <c r="L595"/>
  <c r="L594"/>
  <c r="L354"/>
  <c r="L593"/>
  <c r="L592"/>
  <c r="L591"/>
  <c r="L590"/>
  <c r="L312"/>
  <c r="L311"/>
  <c r="L589"/>
  <c r="L299"/>
  <c r="L588"/>
  <c r="L297"/>
  <c r="L587"/>
  <c r="L293"/>
  <c r="L586"/>
  <c r="L284"/>
  <c r="L585"/>
  <c r="L584"/>
  <c r="L583"/>
  <c r="L582"/>
  <c r="L268"/>
  <c r="L262"/>
  <c r="L581"/>
  <c r="L580"/>
  <c r="L579"/>
  <c r="L578"/>
  <c r="L577"/>
  <c r="L576"/>
  <c r="L243"/>
  <c r="L575"/>
  <c r="L232"/>
  <c r="L574"/>
  <c r="L227"/>
  <c r="L222"/>
  <c r="L573"/>
  <c r="L212"/>
  <c r="L197"/>
  <c r="L572"/>
  <c r="L178"/>
  <c r="L571"/>
  <c r="L172"/>
  <c r="L167"/>
  <c r="L570"/>
  <c r="L162"/>
  <c r="L569"/>
  <c r="L152"/>
  <c r="L151"/>
  <c r="L146"/>
  <c r="L568"/>
  <c r="L567"/>
  <c r="L109"/>
  <c r="L108"/>
  <c r="L101"/>
  <c r="L566"/>
  <c r="L565"/>
  <c r="L564"/>
  <c r="L73"/>
  <c r="L72"/>
  <c r="L563"/>
  <c r="L65"/>
  <c r="L63"/>
  <c r="L53"/>
  <c r="L562"/>
  <c r="L28"/>
  <c r="L14"/>
  <c r="L561"/>
  <c r="L559"/>
  <c r="L546"/>
  <c r="L557"/>
  <c r="L558"/>
  <c r="L535"/>
  <c r="L553"/>
  <c r="L224"/>
  <c r="L219"/>
  <c r="L282"/>
  <c r="L540"/>
  <c r="L537"/>
  <c r="L556"/>
  <c r="L117"/>
  <c r="L554"/>
  <c r="L500"/>
  <c r="L171"/>
  <c r="L533"/>
  <c r="L102"/>
  <c r="L525"/>
  <c r="L555"/>
  <c r="L517"/>
  <c r="L267"/>
  <c r="L522"/>
  <c r="L489"/>
  <c r="L551"/>
  <c r="L425"/>
  <c r="L550"/>
  <c r="L542"/>
  <c r="L545"/>
  <c r="L448"/>
  <c r="L409"/>
  <c r="L538"/>
  <c r="L364"/>
  <c r="L493"/>
  <c r="L549"/>
  <c r="L541"/>
  <c r="L539"/>
  <c r="L521"/>
  <c r="L526"/>
  <c r="L285"/>
  <c r="L220"/>
  <c r="L528"/>
  <c r="L261"/>
  <c r="L295"/>
  <c r="L543"/>
  <c r="L544"/>
  <c r="L518"/>
  <c r="L527"/>
  <c r="L264"/>
  <c r="L275"/>
  <c r="L240"/>
  <c r="L241"/>
  <c r="L277"/>
  <c r="L536"/>
  <c r="L202"/>
  <c r="L524"/>
  <c r="L280"/>
  <c r="L520"/>
  <c r="L144"/>
  <c r="L191"/>
  <c r="L273"/>
  <c r="L504"/>
  <c r="L513"/>
  <c r="L119"/>
  <c r="L532"/>
  <c r="L56"/>
  <c r="L70"/>
  <c r="L89"/>
  <c r="L111"/>
  <c r="L519"/>
  <c r="L523"/>
  <c r="L534"/>
  <c r="L66"/>
  <c r="L531"/>
  <c r="L509"/>
  <c r="L106"/>
  <c r="L29"/>
  <c r="L127"/>
  <c r="L490"/>
  <c r="L499"/>
  <c r="L529"/>
  <c r="L506"/>
  <c r="L498"/>
  <c r="L508"/>
  <c r="L514"/>
  <c r="L503"/>
  <c r="L37"/>
  <c r="L453"/>
  <c r="L530"/>
  <c r="L61"/>
  <c r="L31"/>
  <c r="L43"/>
  <c r="L511"/>
  <c r="L501"/>
  <c r="L487"/>
  <c r="L497"/>
  <c r="L495"/>
  <c r="L507"/>
  <c r="L483"/>
  <c r="L13"/>
  <c r="L477"/>
  <c r="L516"/>
  <c r="L488"/>
  <c r="L494"/>
  <c r="L491"/>
  <c r="L431"/>
  <c r="L510"/>
  <c r="L502"/>
  <c r="L496"/>
  <c r="L411"/>
  <c r="L456"/>
  <c r="L515"/>
  <c r="L465"/>
  <c r="L469"/>
  <c r="L405"/>
  <c r="L406"/>
  <c r="L505"/>
  <c r="L449"/>
  <c r="L473"/>
  <c r="L475"/>
  <c r="L479"/>
  <c r="L476"/>
  <c r="L436"/>
  <c r="L386"/>
  <c r="L482"/>
  <c r="L419"/>
  <c r="L485"/>
  <c r="L472"/>
  <c r="L454"/>
  <c r="L460"/>
  <c r="L452"/>
  <c r="L480"/>
  <c r="L242"/>
  <c r="L468"/>
  <c r="L351"/>
  <c r="L470"/>
  <c r="L484"/>
  <c r="L450"/>
  <c r="L379"/>
  <c r="L458"/>
  <c r="L466"/>
  <c r="L462"/>
  <c r="L408"/>
  <c r="L442"/>
  <c r="L421"/>
  <c r="L381"/>
  <c r="L443"/>
  <c r="L478"/>
  <c r="L428"/>
  <c r="L461"/>
  <c r="L464"/>
  <c r="L383"/>
  <c r="L439"/>
  <c r="L445"/>
  <c r="L432"/>
  <c r="L315"/>
  <c r="L427"/>
  <c r="L430"/>
  <c r="L441"/>
  <c r="L413"/>
  <c r="L418"/>
  <c r="L407"/>
  <c r="L367"/>
  <c r="L435"/>
  <c r="L394"/>
  <c r="L392"/>
  <c r="L417"/>
  <c r="L404"/>
  <c r="L410"/>
  <c r="L423"/>
  <c r="L426"/>
  <c r="L457"/>
  <c r="L444"/>
  <c r="L471"/>
  <c r="L361"/>
  <c r="L376"/>
  <c r="L391"/>
  <c r="L424"/>
  <c r="L393"/>
  <c r="L486"/>
  <c r="L415"/>
  <c r="L463"/>
  <c r="L388"/>
  <c r="L433"/>
  <c r="L348"/>
  <c r="L414"/>
  <c r="L360"/>
  <c r="L323"/>
  <c r="L389"/>
  <c r="L375"/>
  <c r="L374"/>
  <c r="L420"/>
  <c r="L302"/>
  <c r="L459"/>
  <c r="L399"/>
  <c r="L380"/>
  <c r="L402"/>
  <c r="L337"/>
  <c r="L356"/>
  <c r="L387"/>
  <c r="L434"/>
  <c r="L339"/>
  <c r="L403"/>
  <c r="L378"/>
  <c r="L416"/>
  <c r="L345"/>
  <c r="L254"/>
  <c r="L328"/>
  <c r="L306"/>
  <c r="L342"/>
  <c r="L340"/>
  <c r="L305"/>
  <c r="L263"/>
  <c r="L258"/>
  <c r="L326"/>
  <c r="L372"/>
  <c r="L365"/>
  <c r="L390"/>
  <c r="L377"/>
  <c r="L321"/>
  <c r="L246"/>
  <c r="L353"/>
  <c r="L341"/>
  <c r="L279"/>
  <c r="L276"/>
  <c r="L256"/>
  <c r="L231"/>
  <c r="L148"/>
  <c r="L398"/>
  <c r="L384"/>
  <c r="L396"/>
  <c r="L336"/>
  <c r="L183"/>
  <c r="L359"/>
  <c r="L401"/>
  <c r="L310"/>
  <c r="L368"/>
  <c r="L322"/>
  <c r="L370"/>
  <c r="L317"/>
  <c r="L313"/>
  <c r="L338"/>
  <c r="L366"/>
  <c r="L324"/>
  <c r="L352"/>
  <c r="L333"/>
  <c r="L331"/>
  <c r="L300"/>
  <c r="L358"/>
  <c r="L307"/>
  <c r="L349"/>
  <c r="L355"/>
  <c r="L291"/>
  <c r="L244"/>
  <c r="L196"/>
  <c r="L309"/>
  <c r="L335"/>
  <c r="L163"/>
  <c r="L251"/>
  <c r="L373"/>
  <c r="L211"/>
  <c r="L260"/>
  <c r="L298"/>
  <c r="L190"/>
  <c r="L278"/>
  <c r="L271"/>
  <c r="L170"/>
  <c r="L203"/>
  <c r="L294"/>
  <c r="L357"/>
  <c r="L173"/>
  <c r="L289"/>
  <c r="L237"/>
  <c r="L301"/>
  <c r="L371"/>
  <c r="L347"/>
  <c r="L318"/>
  <c r="L362"/>
  <c r="L303"/>
  <c r="L253"/>
  <c r="L330"/>
  <c r="L283"/>
  <c r="L287"/>
  <c r="L308"/>
  <c r="L221"/>
  <c r="L296"/>
  <c r="L259"/>
  <c r="L156"/>
  <c r="L214"/>
  <c r="L281"/>
  <c r="L265"/>
  <c r="L147"/>
  <c r="L133"/>
  <c r="L320"/>
  <c r="L115"/>
  <c r="L209"/>
  <c r="L94"/>
  <c r="L124"/>
  <c r="L238"/>
  <c r="L223"/>
  <c r="L316"/>
  <c r="L248"/>
  <c r="L198"/>
  <c r="L226"/>
  <c r="L266"/>
  <c r="L168"/>
  <c r="L239"/>
  <c r="L228"/>
  <c r="L245"/>
  <c r="L270"/>
  <c r="L247"/>
  <c r="L290"/>
  <c r="L174"/>
  <c r="L252"/>
  <c r="L217"/>
  <c r="L166"/>
  <c r="L213"/>
  <c r="L292"/>
  <c r="L120"/>
  <c r="L195"/>
  <c r="L249"/>
  <c r="L235"/>
  <c r="L269"/>
  <c r="L180"/>
  <c r="L182"/>
  <c r="L75"/>
  <c r="L116"/>
  <c r="L236"/>
  <c r="L201"/>
  <c r="L193"/>
  <c r="L143"/>
  <c r="L233"/>
  <c r="L255"/>
  <c r="L188"/>
  <c r="L88"/>
  <c r="L125"/>
  <c r="L164"/>
  <c r="L131"/>
  <c r="L145"/>
  <c r="L304"/>
  <c r="L314"/>
  <c r="L157"/>
  <c r="L153"/>
  <c r="L179"/>
  <c r="L205"/>
  <c r="L161"/>
  <c r="L103"/>
  <c r="L194"/>
  <c r="L215"/>
  <c r="L134"/>
  <c r="L140"/>
  <c r="L184"/>
  <c r="L177"/>
  <c r="L176"/>
  <c r="L141"/>
  <c r="L169"/>
  <c r="L122"/>
  <c r="L200"/>
  <c r="L158"/>
  <c r="L6"/>
  <c r="L230"/>
  <c r="L114"/>
  <c r="L136"/>
  <c r="L126"/>
  <c r="L208"/>
  <c r="L67"/>
  <c r="L155"/>
  <c r="L185"/>
  <c r="L150"/>
  <c r="L139"/>
  <c r="L189"/>
  <c r="L130"/>
  <c r="L257"/>
  <c r="L121"/>
  <c r="L135"/>
  <c r="L87"/>
  <c r="L129"/>
  <c r="L113"/>
  <c r="L132"/>
  <c r="L85"/>
  <c r="L216"/>
  <c r="L68"/>
  <c r="L137"/>
  <c r="L154"/>
  <c r="L98"/>
  <c r="L274"/>
  <c r="L187"/>
  <c r="L92"/>
  <c r="L107"/>
  <c r="L91"/>
  <c r="L149"/>
  <c r="L118"/>
  <c r="L192"/>
  <c r="L100"/>
  <c r="L199"/>
  <c r="L165"/>
  <c r="L160"/>
  <c r="L97"/>
  <c r="L218"/>
  <c r="L138"/>
  <c r="L105"/>
  <c r="L142"/>
  <c r="L128"/>
  <c r="L81"/>
  <c r="L78"/>
  <c r="L110"/>
  <c r="L58"/>
  <c r="L159"/>
  <c r="L104"/>
  <c r="L272"/>
  <c r="L44"/>
  <c r="L62"/>
  <c r="L123"/>
  <c r="L84"/>
  <c r="L83"/>
  <c r="L79"/>
  <c r="L181"/>
  <c r="L69"/>
  <c r="L52"/>
  <c r="L71"/>
  <c r="L48"/>
  <c r="L74"/>
  <c r="L90"/>
  <c r="L96"/>
  <c r="L24"/>
  <c r="L55"/>
  <c r="L82"/>
  <c r="L77"/>
  <c r="L46"/>
  <c r="L99"/>
  <c r="L41"/>
  <c r="L27"/>
  <c r="L54"/>
  <c r="L95"/>
  <c r="L47"/>
  <c r="L33"/>
  <c r="L23"/>
  <c r="L38"/>
  <c r="L93"/>
  <c r="L36"/>
  <c r="L80"/>
  <c r="L49"/>
  <c r="L57"/>
  <c r="L112"/>
  <c r="L45"/>
  <c r="L26"/>
  <c r="L32"/>
  <c r="L10"/>
  <c r="L50"/>
  <c r="L34"/>
  <c r="L51"/>
  <c r="L60"/>
  <c r="L15"/>
  <c r="L19"/>
  <c r="L35"/>
  <c r="L39"/>
  <c r="L8"/>
  <c r="L18"/>
  <c r="L12"/>
  <c r="L42"/>
  <c r="L59"/>
  <c r="L30"/>
  <c r="L21"/>
  <c r="L11"/>
  <c r="L20"/>
  <c r="L40"/>
  <c r="L25"/>
  <c r="L5"/>
  <c r="L16"/>
  <c r="L22"/>
  <c r="L17"/>
  <c r="L9"/>
  <c r="L7"/>
  <c r="L234"/>
  <c r="L325"/>
  <c r="L344"/>
  <c r="L329"/>
  <c r="L343"/>
  <c r="L327"/>
  <c r="L334"/>
  <c r="L363"/>
  <c r="L186"/>
  <c r="L350"/>
  <c r="L175"/>
  <c r="L207"/>
  <c r="L250"/>
  <c r="L210"/>
  <c r="L229"/>
  <c r="K609"/>
  <c r="K454"/>
  <c r="K393"/>
  <c r="K417"/>
  <c r="K351"/>
  <c r="K315"/>
  <c r="K480"/>
  <c r="K502"/>
  <c r="K508"/>
  <c r="K543"/>
  <c r="K562"/>
  <c r="K586"/>
  <c r="K510"/>
  <c r="K498"/>
  <c r="K550"/>
  <c r="K605"/>
  <c r="K429"/>
  <c r="K591"/>
  <c r="K428"/>
  <c r="K242"/>
  <c r="K505"/>
  <c r="K615"/>
  <c r="K323"/>
  <c r="K433"/>
  <c r="K486"/>
  <c r="K376"/>
  <c r="K457"/>
  <c r="K404"/>
  <c r="K435"/>
  <c r="K432"/>
  <c r="K379"/>
  <c r="K436"/>
  <c r="K447"/>
  <c r="K430"/>
  <c r="K461"/>
  <c r="K462"/>
  <c r="K468"/>
  <c r="K419"/>
  <c r="K449"/>
  <c r="K411"/>
  <c r="K516"/>
  <c r="K501"/>
  <c r="K503"/>
  <c r="K127"/>
  <c r="K532"/>
  <c r="K264"/>
  <c r="K364"/>
  <c r="K533"/>
  <c r="K559"/>
  <c r="K109"/>
  <c r="K573"/>
  <c r="K583"/>
  <c r="K589"/>
  <c r="K606"/>
  <c r="K652"/>
  <c r="K477"/>
  <c r="K511"/>
  <c r="K514"/>
  <c r="K29"/>
  <c r="K513"/>
  <c r="K518"/>
  <c r="K409"/>
  <c r="K500"/>
  <c r="K14"/>
  <c r="K568"/>
  <c r="K227"/>
  <c r="K585"/>
  <c r="K654"/>
  <c r="K369"/>
  <c r="K603"/>
  <c r="K613"/>
  <c r="K624"/>
  <c r="K691"/>
  <c r="K89"/>
  <c r="K191"/>
  <c r="K241"/>
  <c r="K295"/>
  <c r="K541"/>
  <c r="K542"/>
  <c r="K555"/>
  <c r="K556"/>
  <c r="K558"/>
  <c r="K53"/>
  <c r="K566"/>
  <c r="K152"/>
  <c r="K572"/>
  <c r="K575"/>
  <c r="K262"/>
  <c r="K293"/>
  <c r="K669"/>
  <c r="K592"/>
  <c r="K382"/>
  <c r="K600"/>
  <c r="K604"/>
  <c r="K610"/>
  <c r="K616"/>
  <c r="K620"/>
  <c r="K627"/>
  <c r="K657"/>
  <c r="K631"/>
  <c r="K677"/>
  <c r="K653"/>
  <c r="K666"/>
  <c r="K682"/>
  <c r="K332"/>
  <c r="K633"/>
  <c r="K650"/>
  <c r="K663"/>
  <c r="K679"/>
  <c r="K286"/>
  <c r="K687"/>
  <c r="K642"/>
  <c r="K645"/>
  <c r="K672"/>
  <c r="K64"/>
  <c r="K474"/>
  <c r="K647" i="26"/>
  <c r="K684"/>
  <c r="K660"/>
  <c r="K650"/>
  <c r="K464"/>
  <c r="K577"/>
  <c r="K378"/>
  <c r="K495"/>
  <c r="K499"/>
  <c r="K440"/>
  <c r="K372"/>
  <c r="K331"/>
  <c r="K646"/>
  <c r="K692"/>
  <c r="K686"/>
  <c r="K675"/>
  <c r="K667"/>
  <c r="K659"/>
  <c r="K562"/>
  <c r="K641"/>
  <c r="K320"/>
  <c r="K619"/>
  <c r="K446"/>
  <c r="K383"/>
  <c r="K598"/>
  <c r="K589"/>
  <c r="K584"/>
  <c r="K579"/>
  <c r="K563"/>
  <c r="K541"/>
  <c r="K553"/>
  <c r="K506"/>
  <c r="K535"/>
  <c r="K492"/>
  <c r="K459"/>
  <c r="K478"/>
  <c r="K407"/>
  <c r="K398"/>
  <c r="K379"/>
  <c r="K307"/>
  <c r="K336"/>
  <c r="K137"/>
  <c r="L274"/>
  <c r="L124"/>
  <c r="L193"/>
  <c r="L242"/>
  <c r="L190"/>
  <c r="L167"/>
  <c r="L232"/>
  <c r="L148"/>
  <c r="L180"/>
  <c r="L166"/>
  <c r="L182"/>
  <c r="L207"/>
  <c r="L195"/>
  <c r="L255"/>
  <c r="L173"/>
  <c r="L213"/>
  <c r="L237"/>
  <c r="L200"/>
  <c r="L121"/>
  <c r="L218"/>
  <c r="L209"/>
  <c r="L306"/>
  <c r="L328"/>
  <c r="L235"/>
  <c r="L310"/>
  <c r="L131"/>
  <c r="L301"/>
  <c r="L288"/>
  <c r="L196"/>
  <c r="L183"/>
  <c r="L244"/>
  <c r="L296"/>
  <c r="L246"/>
  <c r="L250"/>
  <c r="L198"/>
  <c r="L304"/>
  <c r="L295"/>
  <c r="L253"/>
  <c r="L108"/>
  <c r="L264"/>
  <c r="L201"/>
  <c r="L240"/>
  <c r="L277"/>
  <c r="L245"/>
  <c r="L303"/>
  <c r="L252"/>
  <c r="L236"/>
  <c r="L212"/>
  <c r="L238"/>
  <c r="L247"/>
  <c r="L305"/>
  <c r="L299"/>
  <c r="L231"/>
  <c r="L294"/>
  <c r="L270"/>
  <c r="L263"/>
  <c r="L308"/>
  <c r="L334"/>
  <c r="L144"/>
  <c r="L241"/>
  <c r="L287"/>
  <c r="L188"/>
  <c r="L349"/>
  <c r="L251"/>
  <c r="L312"/>
  <c r="L205"/>
  <c r="L286"/>
  <c r="L298"/>
  <c r="L265"/>
  <c r="L272"/>
  <c r="L266"/>
  <c r="L222"/>
  <c r="L267"/>
  <c r="L323"/>
  <c r="L302"/>
  <c r="L282"/>
  <c r="L259"/>
  <c r="L228"/>
  <c r="L300"/>
  <c r="L271"/>
  <c r="L327"/>
  <c r="L318"/>
  <c r="L331"/>
  <c r="L278"/>
  <c r="L275"/>
  <c r="L335"/>
  <c r="L336"/>
  <c r="L316"/>
  <c r="L289"/>
  <c r="L291"/>
  <c r="L364"/>
  <c r="L342"/>
  <c r="L276"/>
  <c r="L179"/>
  <c r="L344"/>
  <c r="L293"/>
  <c r="L321"/>
  <c r="L257"/>
  <c r="L208"/>
  <c r="L343"/>
  <c r="L284"/>
  <c r="L223"/>
  <c r="L224"/>
  <c r="L332"/>
  <c r="L269"/>
  <c r="L204"/>
  <c r="L187"/>
  <c r="L261"/>
  <c r="L273"/>
  <c r="L362"/>
  <c r="L314"/>
  <c r="L406"/>
  <c r="L412"/>
  <c r="L391"/>
  <c r="L365"/>
  <c r="L340"/>
  <c r="L378"/>
  <c r="L346"/>
  <c r="L390"/>
  <c r="L356"/>
  <c r="L226"/>
  <c r="L320"/>
  <c r="L370"/>
  <c r="L415"/>
  <c r="L339"/>
  <c r="L324"/>
  <c r="L256"/>
  <c r="L159"/>
  <c r="L350"/>
  <c r="L396"/>
  <c r="L254"/>
  <c r="L311"/>
  <c r="L329"/>
  <c r="L357"/>
  <c r="L307"/>
  <c r="L388"/>
  <c r="L376"/>
  <c r="L363"/>
  <c r="L387"/>
  <c r="L420"/>
  <c r="L313"/>
  <c r="L371"/>
  <c r="L345"/>
  <c r="L367"/>
  <c r="L389"/>
  <c r="L374"/>
  <c r="L375"/>
  <c r="L409"/>
  <c r="L368"/>
  <c r="L384"/>
  <c r="L381"/>
  <c r="L408"/>
  <c r="L435"/>
  <c r="L402"/>
  <c r="L385"/>
  <c r="L400"/>
  <c r="L397"/>
  <c r="L394"/>
  <c r="L355"/>
  <c r="L419"/>
  <c r="L425"/>
  <c r="L445"/>
  <c r="L456"/>
  <c r="L416"/>
  <c r="L467"/>
  <c r="L373"/>
  <c r="L481"/>
  <c r="L501"/>
  <c r="L450"/>
  <c r="L453"/>
  <c r="L418"/>
  <c r="L437"/>
  <c r="L474"/>
  <c r="L447"/>
  <c r="L457"/>
  <c r="L366"/>
  <c r="L491"/>
  <c r="L470"/>
  <c r="L480"/>
  <c r="L448"/>
  <c r="L421"/>
  <c r="L471"/>
  <c r="L477"/>
  <c r="L493"/>
  <c r="L487"/>
  <c r="L485"/>
  <c r="L496"/>
  <c r="L472"/>
  <c r="L515"/>
  <c r="L35"/>
  <c r="L517"/>
  <c r="L469"/>
  <c r="L500"/>
  <c r="L86"/>
  <c r="L505"/>
  <c r="L526"/>
  <c r="L497"/>
  <c r="L520"/>
  <c r="L325"/>
  <c r="L522"/>
  <c r="L529"/>
  <c r="L132"/>
  <c r="L504"/>
  <c r="L524"/>
  <c r="L536"/>
  <c r="L528"/>
  <c r="L534"/>
  <c r="L533"/>
  <c r="L538"/>
  <c r="L540"/>
  <c r="L507"/>
  <c r="L221"/>
  <c r="L545"/>
  <c r="L549"/>
  <c r="L483"/>
  <c r="L351"/>
  <c r="L230"/>
  <c r="L547"/>
  <c r="L548"/>
  <c r="L423"/>
  <c r="L426"/>
  <c r="L428"/>
  <c r="L434"/>
  <c r="L297"/>
  <c r="L417"/>
  <c r="L361"/>
  <c r="L285"/>
  <c r="L280"/>
  <c r="L330"/>
  <c r="L422"/>
  <c r="L360"/>
  <c r="L401"/>
  <c r="L354"/>
  <c r="L379"/>
  <c r="L337"/>
  <c r="L372"/>
  <c r="L393"/>
  <c r="L403"/>
  <c r="L377"/>
  <c r="L405"/>
  <c r="L404"/>
  <c r="L398"/>
  <c r="L460"/>
  <c r="L382"/>
  <c r="L441"/>
  <c r="L358"/>
  <c r="L348"/>
  <c r="L458"/>
  <c r="L436"/>
  <c r="L407"/>
  <c r="L427"/>
  <c r="L440"/>
  <c r="L410"/>
  <c r="L424"/>
  <c r="L414"/>
  <c r="L442"/>
  <c r="L433"/>
  <c r="L478"/>
  <c r="L486"/>
  <c r="L449"/>
  <c r="L454"/>
  <c r="L476"/>
  <c r="L490"/>
  <c r="L465"/>
  <c r="L233"/>
  <c r="L499"/>
  <c r="L429"/>
  <c r="L502"/>
  <c r="L463"/>
  <c r="L309"/>
  <c r="L511"/>
  <c r="L459"/>
  <c r="L479"/>
  <c r="L484"/>
  <c r="L514"/>
  <c r="L513"/>
  <c r="L508"/>
  <c r="L492"/>
  <c r="L489"/>
  <c r="L495"/>
  <c r="L503"/>
  <c r="L516"/>
  <c r="L518"/>
  <c r="L92"/>
  <c r="L38"/>
  <c r="L455"/>
  <c r="L525"/>
  <c r="L532"/>
  <c r="L530"/>
  <c r="L509"/>
  <c r="L531"/>
  <c r="L468"/>
  <c r="L439"/>
  <c r="L165"/>
  <c r="L537"/>
  <c r="L535"/>
  <c r="L452"/>
  <c r="L206"/>
  <c r="L542"/>
  <c r="L473"/>
  <c r="L546"/>
  <c r="L506"/>
  <c r="L322"/>
  <c r="L523"/>
  <c r="L438"/>
  <c r="L543"/>
  <c r="L462"/>
  <c r="L553"/>
  <c r="L550"/>
  <c r="L292"/>
  <c r="L359"/>
  <c r="L519"/>
  <c r="L556"/>
  <c r="L541"/>
  <c r="L24"/>
  <c r="L527"/>
  <c r="L557"/>
  <c r="L521"/>
  <c r="L558"/>
  <c r="L555"/>
  <c r="L498"/>
  <c r="L560"/>
  <c r="L341"/>
  <c r="L539"/>
  <c r="L544"/>
  <c r="L563"/>
  <c r="L564"/>
  <c r="L565"/>
  <c r="L552"/>
  <c r="L559"/>
  <c r="L466"/>
  <c r="L551"/>
  <c r="L566"/>
  <c r="L561"/>
  <c r="L12"/>
  <c r="L568"/>
  <c r="L569"/>
  <c r="L29"/>
  <c r="L570"/>
  <c r="L571"/>
  <c r="L572"/>
  <c r="L44"/>
  <c r="L573"/>
  <c r="L574"/>
  <c r="L61"/>
  <c r="L62"/>
  <c r="L63"/>
  <c r="L575"/>
  <c r="L576"/>
  <c r="L577"/>
  <c r="L96"/>
  <c r="L104"/>
  <c r="L578"/>
  <c r="L579"/>
  <c r="L580"/>
  <c r="L115"/>
  <c r="L581"/>
  <c r="L120"/>
  <c r="L582"/>
  <c r="L583"/>
  <c r="L136"/>
  <c r="L584"/>
  <c r="L140"/>
  <c r="L585"/>
  <c r="L586"/>
  <c r="L169"/>
  <c r="L587"/>
  <c r="L588"/>
  <c r="L174"/>
  <c r="L589"/>
  <c r="L177"/>
  <c r="L590"/>
  <c r="L186"/>
  <c r="L191"/>
  <c r="L194"/>
  <c r="L197"/>
  <c r="L199"/>
  <c r="L202"/>
  <c r="L591"/>
  <c r="L592"/>
  <c r="L210"/>
  <c r="L211"/>
  <c r="L219"/>
  <c r="L220"/>
  <c r="L593"/>
  <c r="L229"/>
  <c r="L594"/>
  <c r="L234"/>
  <c r="L595"/>
  <c r="L243"/>
  <c r="L596"/>
  <c r="L248"/>
  <c r="L597"/>
  <c r="L598"/>
  <c r="L260"/>
  <c r="L262"/>
  <c r="L281"/>
  <c r="L290"/>
  <c r="L599"/>
  <c r="L315"/>
  <c r="L319"/>
  <c r="L600"/>
  <c r="L326"/>
  <c r="L333"/>
  <c r="L601"/>
  <c r="L602"/>
  <c r="L347"/>
  <c r="L352"/>
  <c r="L603"/>
  <c r="L604"/>
  <c r="L605"/>
  <c r="L606"/>
  <c r="L380"/>
  <c r="L383"/>
  <c r="L607"/>
  <c r="L608"/>
  <c r="L395"/>
  <c r="L399"/>
  <c r="L609"/>
  <c r="L610"/>
  <c r="L411"/>
  <c r="L413"/>
  <c r="L611"/>
  <c r="L430"/>
  <c r="L431"/>
  <c r="L432"/>
  <c r="L612"/>
  <c r="L443"/>
  <c r="L444"/>
  <c r="L446"/>
  <c r="L451"/>
  <c r="L613"/>
  <c r="L614"/>
  <c r="L464"/>
  <c r="L475"/>
  <c r="L488"/>
  <c r="L494"/>
  <c r="L615"/>
  <c r="L510"/>
  <c r="L512"/>
  <c r="L616"/>
  <c r="L617"/>
  <c r="L618"/>
  <c r="L554"/>
  <c r="L567"/>
  <c r="L619"/>
  <c r="L620"/>
  <c r="L621"/>
  <c r="L622"/>
  <c r="L623"/>
  <c r="L624"/>
  <c r="L625"/>
  <c r="L626"/>
  <c r="L629"/>
  <c r="L628"/>
  <c r="L630"/>
  <c r="L632"/>
  <c r="L634"/>
  <c r="L635"/>
  <c r="L636"/>
  <c r="L637"/>
  <c r="L638"/>
  <c r="L639"/>
  <c r="L640"/>
  <c r="L641"/>
  <c r="L642"/>
  <c r="L643"/>
  <c r="L650"/>
  <c r="L216"/>
  <c r="L239"/>
  <c r="L651"/>
  <c r="L279"/>
  <c r="L338"/>
  <c r="L353"/>
  <c r="L369"/>
  <c r="L652"/>
  <c r="L653"/>
  <c r="L461"/>
  <c r="L482"/>
  <c r="L562"/>
  <c r="L654"/>
  <c r="L644"/>
  <c r="L645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30"/>
  <c r="L684"/>
  <c r="L685"/>
  <c r="L97"/>
  <c r="L106"/>
  <c r="L686"/>
  <c r="L687"/>
  <c r="L688"/>
  <c r="L689"/>
  <c r="L690"/>
  <c r="L268"/>
  <c r="L691"/>
  <c r="L692"/>
  <c r="L693"/>
  <c r="L386"/>
  <c r="L392"/>
  <c r="L694"/>
  <c r="L695"/>
  <c r="L696"/>
  <c r="L697"/>
  <c r="L646"/>
  <c r="L647"/>
  <c r="L648"/>
  <c r="L649"/>
  <c r="L698"/>
  <c r="L683"/>
  <c r="L627"/>
  <c r="L631"/>
  <c r="L633"/>
  <c r="K328"/>
  <c r="K304"/>
  <c r="K344"/>
  <c r="K321"/>
  <c r="K332"/>
  <c r="K316"/>
  <c r="K342"/>
  <c r="K363"/>
  <c r="K417"/>
  <c r="K387"/>
  <c r="K361"/>
  <c r="K420"/>
  <c r="K371"/>
  <c r="K367"/>
  <c r="K374"/>
  <c r="K409"/>
  <c r="K384"/>
  <c r="K408"/>
  <c r="K402"/>
  <c r="K400"/>
  <c r="K394"/>
  <c r="K419"/>
  <c r="K445"/>
  <c r="K416"/>
  <c r="K373"/>
  <c r="K501"/>
  <c r="K453"/>
  <c r="K437"/>
  <c r="K447"/>
  <c r="K366"/>
  <c r="K470"/>
  <c r="K448"/>
  <c r="K471"/>
  <c r="K493"/>
  <c r="K485"/>
  <c r="K472"/>
  <c r="K469"/>
  <c r="K526"/>
  <c r="K520"/>
  <c r="K522"/>
  <c r="K524"/>
  <c r="K528"/>
  <c r="K533"/>
  <c r="K540"/>
  <c r="K549"/>
  <c r="K351"/>
  <c r="K547"/>
  <c r="K423"/>
  <c r="K428"/>
  <c r="K390"/>
  <c r="K356"/>
  <c r="K558"/>
  <c r="K341"/>
  <c r="K564"/>
  <c r="K466"/>
  <c r="K570"/>
  <c r="K573"/>
  <c r="K580"/>
  <c r="K582"/>
  <c r="K587"/>
  <c r="K591"/>
  <c r="K594"/>
  <c r="K596"/>
  <c r="K599"/>
  <c r="K326"/>
  <c r="K347"/>
  <c r="K605"/>
  <c r="K607"/>
  <c r="K609"/>
  <c r="K611"/>
  <c r="K612"/>
  <c r="K451"/>
  <c r="K475"/>
  <c r="K510"/>
  <c r="K618"/>
  <c r="K620"/>
  <c r="K624"/>
  <c r="K628"/>
  <c r="K632"/>
  <c r="K396"/>
  <c r="K346"/>
  <c r="K638"/>
  <c r="K642"/>
  <c r="K353"/>
  <c r="K461"/>
  <c r="K644"/>
  <c r="K657"/>
  <c r="K661"/>
  <c r="K665"/>
  <c r="K669"/>
  <c r="K673"/>
  <c r="K677"/>
  <c r="K681"/>
  <c r="K685"/>
  <c r="K687"/>
  <c r="K386"/>
  <c r="K696"/>
  <c r="K648"/>
  <c r="K324"/>
  <c r="K310"/>
  <c r="K308"/>
  <c r="K343"/>
  <c r="K327"/>
  <c r="K434"/>
  <c r="K359"/>
  <c r="K330"/>
  <c r="K360"/>
  <c r="K354"/>
  <c r="K337"/>
  <c r="K393"/>
  <c r="K377"/>
  <c r="K404"/>
  <c r="K460"/>
  <c r="K441"/>
  <c r="K348"/>
  <c r="K436"/>
  <c r="K427"/>
  <c r="K410"/>
  <c r="K414"/>
  <c r="K433"/>
  <c r="K486"/>
  <c r="K454"/>
  <c r="K490"/>
  <c r="K429"/>
  <c r="K463"/>
  <c r="K511"/>
  <c r="K479"/>
  <c r="K514"/>
  <c r="K508"/>
  <c r="K489"/>
  <c r="K503"/>
  <c r="K518"/>
  <c r="K525"/>
  <c r="K530"/>
  <c r="K531"/>
  <c r="K439"/>
  <c r="K537"/>
  <c r="K452"/>
  <c r="K542"/>
  <c r="K546"/>
  <c r="K322"/>
  <c r="K438"/>
  <c r="K462"/>
  <c r="K550"/>
  <c r="K350"/>
  <c r="K527"/>
  <c r="K555"/>
  <c r="K539"/>
  <c r="K565"/>
  <c r="K551"/>
  <c r="K568"/>
  <c r="K571"/>
  <c r="K574"/>
  <c r="K575"/>
  <c r="K583"/>
  <c r="K585"/>
  <c r="K588"/>
  <c r="K590"/>
  <c r="K592"/>
  <c r="K315"/>
  <c r="K333"/>
  <c r="K352"/>
  <c r="K606"/>
  <c r="K608"/>
  <c r="K610"/>
  <c r="K430"/>
  <c r="K443"/>
  <c r="K613"/>
  <c r="K488"/>
  <c r="K512"/>
  <c r="K554"/>
  <c r="K621"/>
  <c r="K625"/>
  <c r="K629"/>
  <c r="K633"/>
  <c r="K340"/>
  <c r="K635"/>
  <c r="K639"/>
  <c r="K643"/>
  <c r="K651"/>
  <c r="K369"/>
  <c r="K482"/>
  <c r="K645"/>
  <c r="K658"/>
  <c r="K662"/>
  <c r="K666"/>
  <c r="K670"/>
  <c r="K674"/>
  <c r="K678"/>
  <c r="K682"/>
  <c r="K688"/>
  <c r="K691"/>
  <c r="K392"/>
  <c r="K697"/>
  <c r="K649"/>
  <c r="K306"/>
  <c r="K334"/>
  <c r="K323"/>
  <c r="K318"/>
  <c r="K335"/>
  <c r="K362"/>
  <c r="K314"/>
  <c r="K406"/>
  <c r="K412"/>
  <c r="K391"/>
  <c r="K313"/>
  <c r="K345"/>
  <c r="K389"/>
  <c r="K375"/>
  <c r="K368"/>
  <c r="K381"/>
  <c r="K435"/>
  <c r="K385"/>
  <c r="K397"/>
  <c r="K355"/>
  <c r="K425"/>
  <c r="K456"/>
  <c r="K467"/>
  <c r="K481"/>
  <c r="K450"/>
  <c r="K418"/>
  <c r="K474"/>
  <c r="K457"/>
  <c r="K491"/>
  <c r="K480"/>
  <c r="K421"/>
  <c r="K477"/>
  <c r="K487"/>
  <c r="K496"/>
  <c r="K515"/>
  <c r="K517"/>
  <c r="K500"/>
  <c r="K505"/>
  <c r="K497"/>
  <c r="K325"/>
  <c r="K529"/>
  <c r="K504"/>
  <c r="K536"/>
  <c r="K534"/>
  <c r="K538"/>
  <c r="K507"/>
  <c r="K545"/>
  <c r="K483"/>
  <c r="K548"/>
  <c r="K426"/>
  <c r="K365"/>
  <c r="K370"/>
  <c r="K556"/>
  <c r="K557"/>
  <c r="K498"/>
  <c r="K544"/>
  <c r="K552"/>
  <c r="K566"/>
  <c r="K569"/>
  <c r="K572"/>
  <c r="K576"/>
  <c r="K578"/>
  <c r="K581"/>
  <c r="K586"/>
  <c r="K593"/>
  <c r="K595"/>
  <c r="K597"/>
  <c r="K319"/>
  <c r="K601"/>
  <c r="K603"/>
  <c r="K380"/>
  <c r="K395"/>
  <c r="K411"/>
  <c r="K431"/>
  <c r="K444"/>
  <c r="K614"/>
  <c r="K494"/>
  <c r="K616"/>
  <c r="K567"/>
  <c r="K622"/>
  <c r="K626"/>
  <c r="K630"/>
  <c r="K634"/>
  <c r="K415"/>
  <c r="K636"/>
  <c r="K689"/>
  <c r="K668"/>
  <c r="K338"/>
  <c r="K623"/>
  <c r="K399"/>
  <c r="K559"/>
  <c r="K509"/>
  <c r="K484"/>
  <c r="K449"/>
  <c r="K382"/>
  <c r="K329"/>
  <c r="K683"/>
  <c r="K695"/>
  <c r="K680"/>
  <c r="K672"/>
  <c r="K664"/>
  <c r="K656"/>
  <c r="K653"/>
  <c r="K640"/>
  <c r="K631"/>
  <c r="K617"/>
  <c r="K432"/>
  <c r="K604"/>
  <c r="K560"/>
  <c r="K339"/>
  <c r="K543"/>
  <c r="K473"/>
  <c r="K532"/>
  <c r="K516"/>
  <c r="K309"/>
  <c r="K465"/>
  <c r="K442"/>
  <c r="K458"/>
  <c r="K405"/>
  <c r="K401"/>
  <c r="K376"/>
  <c r="K364"/>
  <c r="K693"/>
  <c r="K676"/>
  <c r="K654"/>
  <c r="K311"/>
  <c r="K600"/>
  <c r="K698"/>
  <c r="K694"/>
  <c r="K690"/>
  <c r="K679"/>
  <c r="K671"/>
  <c r="K663"/>
  <c r="K655"/>
  <c r="K652"/>
  <c r="K637"/>
  <c r="K627"/>
  <c r="K615"/>
  <c r="K413"/>
  <c r="K602"/>
  <c r="K561"/>
  <c r="K521"/>
  <c r="K519"/>
  <c r="K523"/>
  <c r="K468"/>
  <c r="K455"/>
  <c r="K513"/>
  <c r="K502"/>
  <c r="K476"/>
  <c r="K424"/>
  <c r="K358"/>
  <c r="K403"/>
  <c r="K422"/>
  <c r="K388"/>
  <c r="K357"/>
  <c r="K312"/>
  <c r="K305"/>
  <c r="K317"/>
  <c r="K77"/>
  <c r="K112"/>
  <c r="K18"/>
  <c r="K129"/>
  <c r="K113"/>
  <c r="K170"/>
  <c r="K149"/>
  <c r="K34"/>
  <c r="K67"/>
  <c r="K82"/>
  <c r="K70"/>
  <c r="K91"/>
  <c r="K84"/>
  <c r="K52"/>
  <c r="K78"/>
  <c r="K145"/>
  <c r="K71"/>
  <c r="K95"/>
  <c r="K72"/>
  <c r="K117"/>
  <c r="K125"/>
  <c r="K134"/>
  <c r="K93"/>
  <c r="K69"/>
  <c r="K80"/>
  <c r="K103"/>
  <c r="K171"/>
  <c r="K51"/>
  <c r="K75"/>
  <c r="K109"/>
  <c r="K37"/>
  <c r="K49"/>
  <c r="K85"/>
  <c r="K101"/>
  <c r="K58"/>
  <c r="K111"/>
  <c r="K76"/>
  <c r="K147"/>
  <c r="K31"/>
  <c r="K184"/>
  <c r="K146"/>
  <c r="K150"/>
  <c r="L192"/>
  <c r="L156"/>
  <c r="L161"/>
  <c r="L142"/>
  <c r="L203"/>
  <c r="L185"/>
  <c r="L283"/>
  <c r="L249"/>
  <c r="L141"/>
  <c r="L160"/>
  <c r="L164"/>
  <c r="L215"/>
  <c r="L133"/>
  <c r="L107"/>
  <c r="L157"/>
  <c r="L258"/>
  <c r="L227"/>
  <c r="L176"/>
  <c r="L214"/>
  <c r="L189"/>
  <c r="L65"/>
  <c r="L55"/>
  <c r="L172"/>
  <c r="L178"/>
  <c r="L154"/>
  <c r="L135"/>
  <c r="L162"/>
  <c r="L225"/>
  <c r="L130"/>
  <c r="L110"/>
  <c r="L181"/>
  <c r="L175"/>
  <c r="L127"/>
  <c r="L122"/>
  <c r="L116"/>
  <c r="L151"/>
  <c r="L118"/>
  <c r="L168"/>
  <c r="L98"/>
  <c r="L128"/>
  <c r="L317"/>
  <c r="L74"/>
  <c r="L163"/>
  <c r="L152"/>
  <c r="L158"/>
  <c r="L90"/>
  <c r="L217"/>
  <c r="L123"/>
  <c r="L99"/>
  <c r="L137"/>
  <c r="L93"/>
  <c r="L149"/>
  <c r="L53"/>
  <c r="L150"/>
  <c r="L134"/>
  <c r="L171"/>
  <c r="L138"/>
  <c r="L146"/>
  <c r="L125"/>
  <c r="L170"/>
  <c r="L64"/>
  <c r="L184"/>
  <c r="L117"/>
  <c r="L103"/>
  <c r="L153"/>
  <c r="L31"/>
  <c r="L72"/>
  <c r="L155"/>
  <c r="L139"/>
  <c r="L147"/>
  <c r="L95"/>
  <c r="L113"/>
  <c r="L57"/>
  <c r="L129"/>
  <c r="L49"/>
  <c r="L70"/>
  <c r="L71"/>
  <c r="L119"/>
  <c r="L37"/>
  <c r="L89"/>
  <c r="L105"/>
  <c r="L76"/>
  <c r="L91"/>
  <c r="L112"/>
  <c r="L111"/>
  <c r="L88"/>
  <c r="L145"/>
  <c r="L43"/>
  <c r="L80"/>
  <c r="L9"/>
  <c r="L143"/>
  <c r="L109"/>
  <c r="L58"/>
  <c r="L82"/>
  <c r="L78"/>
  <c r="L77"/>
  <c r="L18"/>
  <c r="L83"/>
  <c r="L100"/>
  <c r="L75"/>
  <c r="L101"/>
  <c r="L67"/>
  <c r="L52"/>
  <c r="L45"/>
  <c r="L114"/>
  <c r="L79"/>
  <c r="L48"/>
  <c r="L51"/>
  <c r="L85"/>
  <c r="L34"/>
  <c r="L84"/>
  <c r="L102"/>
  <c r="L69"/>
  <c r="L32"/>
  <c r="L66"/>
  <c r="L81"/>
  <c r="L94"/>
  <c r="L73"/>
  <c r="L25"/>
  <c r="L68"/>
  <c r="L27"/>
  <c r="L54"/>
  <c r="L42"/>
  <c r="L15"/>
  <c r="L47"/>
  <c r="L60"/>
  <c r="L50"/>
  <c r="L87"/>
  <c r="L33"/>
  <c r="L41"/>
  <c r="L23"/>
  <c r="L21"/>
  <c r="L46"/>
  <c r="L40"/>
  <c r="L28"/>
  <c r="L22"/>
  <c r="L56"/>
  <c r="L36"/>
  <c r="L39"/>
  <c r="L17"/>
  <c r="L11"/>
  <c r="L19"/>
  <c r="L20"/>
  <c r="L26"/>
  <c r="L16"/>
  <c r="L10"/>
  <c r="L14"/>
  <c r="L59"/>
  <c r="L13"/>
  <c r="L6"/>
  <c r="L7"/>
  <c r="L8"/>
  <c r="L5"/>
  <c r="K114"/>
  <c r="K105"/>
  <c r="K155"/>
  <c r="K32"/>
  <c r="K79"/>
  <c r="K83"/>
  <c r="K9"/>
  <c r="K88"/>
  <c r="K43"/>
  <c r="K66"/>
  <c r="K48"/>
  <c r="K100"/>
  <c r="K143"/>
  <c r="K89"/>
  <c r="K119"/>
  <c r="K57"/>
  <c r="K139"/>
  <c r="K153"/>
  <c r="K64"/>
  <c r="K138"/>
  <c r="K53"/>
</calcChain>
</file>

<file path=xl/sharedStrings.xml><?xml version="1.0" encoding="utf-8"?>
<sst xmlns="http://schemas.openxmlformats.org/spreadsheetml/2006/main" count="13721" uniqueCount="1632">
  <si>
    <t>NAME</t>
  </si>
  <si>
    <t>HORSE</t>
  </si>
  <si>
    <t>D1</t>
  </si>
  <si>
    <t>D2</t>
  </si>
  <si>
    <t>D3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</si>
  <si>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</si>
  <si>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</si>
  <si>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</si>
  <si>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</si>
  <si>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</si>
  <si>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</si>
  <si>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</si>
  <si>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</si>
  <si>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</si>
  <si>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</si>
  <si>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DERBY</t>
  </si>
  <si>
    <t>D4</t>
  </si>
  <si>
    <t>1D</t>
  </si>
  <si>
    <t>2D</t>
  </si>
  <si>
    <t>3D</t>
  </si>
  <si>
    <t>4D</t>
  </si>
  <si>
    <t>RUN 1</t>
  </si>
  <si>
    <t>RUN 2</t>
  </si>
  <si>
    <t>AVER</t>
  </si>
  <si>
    <t>Peewee</t>
  </si>
  <si>
    <t>Youth</t>
  </si>
  <si>
    <t>Fast Time</t>
  </si>
  <si>
    <t>Pl</t>
  </si>
  <si>
    <t>No</t>
  </si>
  <si>
    <t>DERBY SUPERSTAKES</t>
  </si>
  <si>
    <t>FUTURITY SUPERSTAKES</t>
  </si>
  <si>
    <t>MORE DASH FOR CASH</t>
  </si>
  <si>
    <t>CBHI</t>
  </si>
  <si>
    <t>FLASH</t>
  </si>
  <si>
    <t>BLAISE CROSSLAND</t>
  </si>
  <si>
    <t>ALLY POCOCK</t>
  </si>
  <si>
    <t>PENNY</t>
  </si>
  <si>
    <t>LACI POLE</t>
  </si>
  <si>
    <t>SID</t>
  </si>
  <si>
    <t>LEXIE EDGE</t>
  </si>
  <si>
    <t>JOSIE YOUNG</t>
  </si>
  <si>
    <t>AINSLEE MEISE</t>
  </si>
  <si>
    <t>LAINEY MONK</t>
  </si>
  <si>
    <t>MORLEIGH MONK</t>
  </si>
  <si>
    <t>RUBY MUHLBACH</t>
  </si>
  <si>
    <t>LAURIE THOME</t>
  </si>
  <si>
    <t>ROC N ATTITUDE</t>
  </si>
  <si>
    <t>SUZANNE DEPAOLI</t>
  </si>
  <si>
    <t>THEMAJORTHRILLER</t>
  </si>
  <si>
    <t>LEXI WAEHRER</t>
  </si>
  <si>
    <t>PREPPIES LAST COPY</t>
  </si>
  <si>
    <t>KIM SALMOND</t>
  </si>
  <si>
    <t>SRS NONSTOP VIRTUE</t>
  </si>
  <si>
    <t>MORGAN COOPER</t>
  </si>
  <si>
    <t>SCOTTIE</t>
  </si>
  <si>
    <t>LEAH KOSOLOFSKI</t>
  </si>
  <si>
    <t>LDK BOONLITS COUNTRY LITE</t>
  </si>
  <si>
    <t>KERRY MAYNES</t>
  </si>
  <si>
    <t>SWEET CHILI HEAT</t>
  </si>
  <si>
    <t>LINDSAY MONK</t>
  </si>
  <si>
    <t>RQH SIXARUNS FAME</t>
  </si>
  <si>
    <t>HAYLEY WATSON</t>
  </si>
  <si>
    <t>BULLYS RED FOREST</t>
  </si>
  <si>
    <t>TIFFANY MUNSEY</t>
  </si>
  <si>
    <t>FAME DUN BOTHER ME</t>
  </si>
  <si>
    <t>JANET HENRY</t>
  </si>
  <si>
    <t>ESPECIALLY IN LEVIS</t>
  </si>
  <si>
    <t>BRIANNA DUBOIS</t>
  </si>
  <si>
    <t>CARDI B</t>
  </si>
  <si>
    <t>KAYLA ROY</t>
  </si>
  <si>
    <t>ROYAL KATIE</t>
  </si>
  <si>
    <t>CHELSEA STEEVES</t>
  </si>
  <si>
    <t>READY MONEY FEVER</t>
  </si>
  <si>
    <t>LACY RUNNER</t>
  </si>
  <si>
    <t>HOUDEONIE</t>
  </si>
  <si>
    <t>MARCI EVARTS</t>
  </si>
  <si>
    <t>THIS JETS A DREAM</t>
  </si>
  <si>
    <t>LINDSY SMITH</t>
  </si>
  <si>
    <t>BOONSTAR DANCER</t>
  </si>
  <si>
    <t>DANNIELLE DINIUS KNUDSEN</t>
  </si>
  <si>
    <t>NU BEAU BAR LEO</t>
  </si>
  <si>
    <t>LISA ZACHODA</t>
  </si>
  <si>
    <t>POSSIBLY DYNAMITE</t>
  </si>
  <si>
    <t>ALLISON GEORGE</t>
  </si>
  <si>
    <t>ITSA GUYS WORLD</t>
  </si>
  <si>
    <t>RYLEE MCKENZIE</t>
  </si>
  <si>
    <t>GKS FRENCH FRIES</t>
  </si>
  <si>
    <t>CHARLENE HUMPHREY</t>
  </si>
  <si>
    <t>FASTTRACK TA FAME</t>
  </si>
  <si>
    <t>CAROLYNN KNAPP</t>
  </si>
  <si>
    <t>IZA SONNY PARADISE</t>
  </si>
  <si>
    <t>CHELSEA HARRIS</t>
  </si>
  <si>
    <t>LAST STOP BAR</t>
  </si>
  <si>
    <t>ALLIE HAINES</t>
  </si>
  <si>
    <t>MF DIRECT FIRE</t>
  </si>
  <si>
    <t>ALIX BERLIE</t>
  </si>
  <si>
    <t>PUCKERUPANDKISSME</t>
  </si>
  <si>
    <t>ANNA MACK</t>
  </si>
  <si>
    <t>FROSTS BLUE QUINCY</t>
  </si>
  <si>
    <t>DIANNE MILLER</t>
  </si>
  <si>
    <t>CISCOS PEPONITA</t>
  </si>
  <si>
    <t>DESIREE NEALE</t>
  </si>
  <si>
    <t>REBELSBUGEASY</t>
  </si>
  <si>
    <t>BAILEE STANTON</t>
  </si>
  <si>
    <t>KM FRENCHMANS JEWEL</t>
  </si>
  <si>
    <t>CRANNA ROBERTS</t>
  </si>
  <si>
    <t>BIANKIN ON CASH</t>
  </si>
  <si>
    <t>TRACY OZIRNEY</t>
  </si>
  <si>
    <t>TJ JACS ROYAL GALA</t>
  </si>
  <si>
    <t>BRITT PEARSON</t>
  </si>
  <si>
    <t>EYE GUNNA BE HOT</t>
  </si>
  <si>
    <t>SHELBY WICKSON</t>
  </si>
  <si>
    <t>ZACK MAGIC</t>
  </si>
  <si>
    <t>CRYSTAL NICHOLSON</t>
  </si>
  <si>
    <t>SF CORONA JET</t>
  </si>
  <si>
    <t>KIM WIESE</t>
  </si>
  <si>
    <t>FRENCH COCOA POWDER</t>
  </si>
  <si>
    <t>BREANNA OLAFSON</t>
  </si>
  <si>
    <t>SUM R FRENCH</t>
  </si>
  <si>
    <t>CHARLOTTE JACKSON</t>
  </si>
  <si>
    <t>CRUZEN NINETY NINE</t>
  </si>
  <si>
    <t>LISA GROVES</t>
  </si>
  <si>
    <t>ALG CLASSY LIL ROO</t>
  </si>
  <si>
    <t>ANNETTE MOORE</t>
  </si>
  <si>
    <t>BLACKGOLD JACK</t>
  </si>
  <si>
    <t>CELESTE MONTPELLIER</t>
  </si>
  <si>
    <t>GENUINE PERKS</t>
  </si>
  <si>
    <t>JENNY TRAUB</t>
  </si>
  <si>
    <t>LL INUIDIOUS</t>
  </si>
  <si>
    <t>MARCI LAYE</t>
  </si>
  <si>
    <t>UNLEASHEDTABEALADY</t>
  </si>
  <si>
    <t>BAILIE LAVALLEE</t>
  </si>
  <si>
    <t>TCR SIR COMETS FROST</t>
  </si>
  <si>
    <t>MONIQUE PELLETIER</t>
  </si>
  <si>
    <t>LUCKY GOLDEN BARLITA</t>
  </si>
  <si>
    <t>EMILY ECCOTT</t>
  </si>
  <si>
    <t>IVORY JAX</t>
  </si>
  <si>
    <t>STEFFANIE MATHER</t>
  </si>
  <si>
    <t>REBA JEAN</t>
  </si>
  <si>
    <t>ABBI GRIEVE</t>
  </si>
  <si>
    <t>RS OLENA PEPPER CHEX</t>
  </si>
  <si>
    <t>SHANDA DAVIS</t>
  </si>
  <si>
    <t>PASSING JUDGEMENT</t>
  </si>
  <si>
    <t>CHERYL DAINES</t>
  </si>
  <si>
    <t>BOONDINI ON FIRE</t>
  </si>
  <si>
    <t>JENNIFER SEYMOUR</t>
  </si>
  <si>
    <t>CONVINCEMEIMONFIRE</t>
  </si>
  <si>
    <t>KALLIE KELDER</t>
  </si>
  <si>
    <t>ROSA POSSIBILITY</t>
  </si>
  <si>
    <t>PATRICE LOGAN</t>
  </si>
  <si>
    <t>SAMMIES TWISTED LADY</t>
  </si>
  <si>
    <t>KYLA BOHMER</t>
  </si>
  <si>
    <t>CUTTIN N STREAKIN</t>
  </si>
  <si>
    <t>CARMAN POZZOBON</t>
  </si>
  <si>
    <t>SHESA COWBOYS WAR</t>
  </si>
  <si>
    <t>ANN-MARIE KALMAN</t>
  </si>
  <si>
    <t>MASTER PAINTED SCOUT</t>
  </si>
  <si>
    <t>BREANNA ATKINSON</t>
  </si>
  <si>
    <t>TALLADEGA</t>
  </si>
  <si>
    <t>ASHLEY ROY</t>
  </si>
  <si>
    <t>CRAVING CRIME</t>
  </si>
  <si>
    <t>MADISON HICKEY</t>
  </si>
  <si>
    <t>STREAKINCOYOTEOUTLAW</t>
  </si>
  <si>
    <t>JODI HART</t>
  </si>
  <si>
    <t>GIMME A TRIPLE SHOT</t>
  </si>
  <si>
    <t>KELSEY VAN MOORSEL</t>
  </si>
  <si>
    <t>RAGING WAVE</t>
  </si>
  <si>
    <t>BERTINA OLAFSON</t>
  </si>
  <si>
    <t>FRENCHMANS PARADISE</t>
  </si>
  <si>
    <t>KRISTIN BELL</t>
  </si>
  <si>
    <t>FAMOUS CHARDONNAY</t>
  </si>
  <si>
    <t>DELORES DAY</t>
  </si>
  <si>
    <t>SISSYS SIPPIN PATRON</t>
  </si>
  <si>
    <t>FALLOM NELSON</t>
  </si>
  <si>
    <t>DOC O MILEY</t>
  </si>
  <si>
    <t>DARCY WILLIS</t>
  </si>
  <si>
    <t>NAKES AND FAMOUS</t>
  </si>
  <si>
    <t>CASEY-ANN LARSEN</t>
  </si>
  <si>
    <t>MTR SMART LIKE NIC</t>
  </si>
  <si>
    <t>COURTNEY PEARSON</t>
  </si>
  <si>
    <t>PLAYBOYSCLASSIC FAME</t>
  </si>
  <si>
    <t>KASSIDY GATES</t>
  </si>
  <si>
    <t>TRUCKLE N SIXES CS</t>
  </si>
  <si>
    <t>RAE-ANN KNUDSEN</t>
  </si>
  <si>
    <t>BLONDYS OTOE AMIGO</t>
  </si>
  <si>
    <t>JAMIE TURCOTTE</t>
  </si>
  <si>
    <t>HORTONS ROCKIN EFFORT</t>
  </si>
  <si>
    <t>RENE LECLERCQ</t>
  </si>
  <si>
    <t>JEST HEMP</t>
  </si>
  <si>
    <t>KAITLYN MCALLISTER</t>
  </si>
  <si>
    <t>GALLO DISPUESTO</t>
  </si>
  <si>
    <t>TANA MILLARD</t>
  </si>
  <si>
    <t>RAISE THE CRIME</t>
  </si>
  <si>
    <t>KYLA KRISA</t>
  </si>
  <si>
    <t>SMOKIN HOT BIKINI</t>
  </si>
  <si>
    <t>MELISSA SARETSKY</t>
  </si>
  <si>
    <t>TOO CHEXY FORMY SOXS</t>
  </si>
  <si>
    <t>SHAYNA GAGNON</t>
  </si>
  <si>
    <t>POSSIBLE ROCKSTAR</t>
  </si>
  <si>
    <t>LAKOTA BIRD</t>
  </si>
  <si>
    <t>FRENCH MOON</t>
  </si>
  <si>
    <t>REATA SCHLOSSER</t>
  </si>
  <si>
    <t>SNOMIS BIG LINK</t>
  </si>
  <si>
    <t>PATTI BOWMAN</t>
  </si>
  <si>
    <t>SMART LIL JAS BAR</t>
  </si>
  <si>
    <t>MEGAN GANZER</t>
  </si>
  <si>
    <t>HUGOS CRUSIN SONG</t>
  </si>
  <si>
    <t>KARLI COWIE</t>
  </si>
  <si>
    <t>KJ FAMOUSNECESSITIES</t>
  </si>
  <si>
    <t>JESSY EICKMEIER</t>
  </si>
  <si>
    <t>FEHR LADY NEEKO</t>
  </si>
  <si>
    <t>SHARON ODDAN</t>
  </si>
  <si>
    <t>SR GUYSCLASSICJEWEL</t>
  </si>
  <si>
    <t>THERESA OLDFORD</t>
  </si>
  <si>
    <t>DAINTYS REBEL</t>
  </si>
  <si>
    <t>LACIEE SHOCK</t>
  </si>
  <si>
    <t>ALTERED JEWEL</t>
  </si>
  <si>
    <t>BRITTNEY HOLINATY</t>
  </si>
  <si>
    <t>LW MISS JDS 12</t>
  </si>
  <si>
    <t>TAYLOR COOPER</t>
  </si>
  <si>
    <t>AQUALENAS FREE</t>
  </si>
  <si>
    <t>WHITNEY GALLANT</t>
  </si>
  <si>
    <t>FRITZS FANCY KING</t>
  </si>
  <si>
    <t>KAYLEY ANDERSON</t>
  </si>
  <si>
    <t>HES MAJOR PERFECT</t>
  </si>
  <si>
    <t>ALICIA MCCORNISH</t>
  </si>
  <si>
    <t>PREPPIES LAST CAT</t>
  </si>
  <si>
    <t>MELISSA DUFF</t>
  </si>
  <si>
    <t>CHICKYS FAME</t>
  </si>
  <si>
    <t>SHEILA CHAMULKE</t>
  </si>
  <si>
    <t>MASTER BLUE BOON CS</t>
  </si>
  <si>
    <t>KANDI HORN</t>
  </si>
  <si>
    <t>A DASH TA JOURNEY</t>
  </si>
  <si>
    <t>MELISSA ANDERSON</t>
  </si>
  <si>
    <t>PAYSTREAK</t>
  </si>
  <si>
    <t>HAILEY SHAW</t>
  </si>
  <si>
    <t>IVY CHEX</t>
  </si>
  <si>
    <t>MARIE OCHRAN</t>
  </si>
  <si>
    <t>RASTA RED JET</t>
  </si>
  <si>
    <t>CASEY CHUDAK</t>
  </si>
  <si>
    <t>PISTOLS LIL ROJA</t>
  </si>
  <si>
    <t>MARY ANN TOOHEY</t>
  </si>
  <si>
    <t>CHICKS DIG MY PLEASURE</t>
  </si>
  <si>
    <t>CHARLENE RASK</t>
  </si>
  <si>
    <t>DAT GHOST CAN FLY</t>
  </si>
  <si>
    <t>SHAYNA WEIR</t>
  </si>
  <si>
    <t>SMART HONEY MOON</t>
  </si>
  <si>
    <t>BOBBIE GOODWIN</t>
  </si>
  <si>
    <t>IM JESS AMAZING</t>
  </si>
  <si>
    <t>WENDY YOUNG</t>
  </si>
  <si>
    <t>UNLEASHED NATIVE</t>
  </si>
  <si>
    <t>ERIN LEA GRUNDY</t>
  </si>
  <si>
    <t>RHR JESS A WILDCHILD</t>
  </si>
  <si>
    <t>CRYSTAL OCHRAN</t>
  </si>
  <si>
    <t>PLAY HICKORY HOLLY</t>
  </si>
  <si>
    <t>ER CAFÉ</t>
  </si>
  <si>
    <t>LINDSAY LOOMIS</t>
  </si>
  <si>
    <t>SHEZASHININGWHIZ</t>
  </si>
  <si>
    <t>JOLEEN HOFFMAN</t>
  </si>
  <si>
    <t>EYES BAD</t>
  </si>
  <si>
    <t>TRACI DENBROK</t>
  </si>
  <si>
    <t>DOCS BAR TIME</t>
  </si>
  <si>
    <t>DEBORAH JONES</t>
  </si>
  <si>
    <t>LBJ CHICKS ASHLEY</t>
  </si>
  <si>
    <t>SANDY STEWART</t>
  </si>
  <si>
    <t>BDB TRISHIES TJ</t>
  </si>
  <si>
    <t>WENDY PLAYFAIR</t>
  </si>
  <si>
    <t>SHEAZADEE</t>
  </si>
  <si>
    <t>ADRIENNE HANSON</t>
  </si>
  <si>
    <t>STREAKIN DOWN BURT</t>
  </si>
  <si>
    <t>DAWNETTE ROLLING</t>
  </si>
  <si>
    <t>SHESA RED WOLF</t>
  </si>
  <si>
    <t>LORI YOUNG</t>
  </si>
  <si>
    <t>BARTWO CINDER ELLA</t>
  </si>
  <si>
    <t>CHASITY BARBER</t>
  </si>
  <si>
    <t>MA PEPPYS LIL KID</t>
  </si>
  <si>
    <t>COURTNEY LAVALLEY</t>
  </si>
  <si>
    <t>STEP INTO MY BOOTS</t>
  </si>
  <si>
    <t>CHANTELLE RONSKO</t>
  </si>
  <si>
    <t>SENIORITA OTOE BAR</t>
  </si>
  <si>
    <t>TRISTA STRANAGHAN</t>
  </si>
  <si>
    <t>TIA</t>
  </si>
  <si>
    <t>AUBREY ROSS</t>
  </si>
  <si>
    <t>KATS STOLI BAR</t>
  </si>
  <si>
    <t>ERIN SINCLAIR</t>
  </si>
  <si>
    <t>PREPPIESLAST SUNDOWN</t>
  </si>
  <si>
    <t>KAYLEA ARGENT</t>
  </si>
  <si>
    <t>SEEKERS ROYAL FLUSH</t>
  </si>
  <si>
    <t>SHAUNA COLE</t>
  </si>
  <si>
    <t>RONA MOONSHINE</t>
  </si>
  <si>
    <t>JESSIE VANDENBROCK</t>
  </si>
  <si>
    <t>TARAS EASY PERFECT</t>
  </si>
  <si>
    <t>SHELBY ORDYNAS</t>
  </si>
  <si>
    <t>A PLAN MACRE</t>
  </si>
  <si>
    <t>TRISTEN OWEN</t>
  </si>
  <si>
    <t>THE MATRIX RELOADED</t>
  </si>
  <si>
    <t>ALEAHA MORE</t>
  </si>
  <si>
    <t>DF FOR FROST SAKES</t>
  </si>
  <si>
    <t>SHAYLEE MCMANN</t>
  </si>
  <si>
    <t>FAMOUS</t>
  </si>
  <si>
    <t>CINDY BROCK</t>
  </si>
  <si>
    <t>DIAMONDS FOR ROYAL</t>
  </si>
  <si>
    <t>BRIENNA LEER</t>
  </si>
  <si>
    <t>SUPERSTITION</t>
  </si>
  <si>
    <t>JAMIE GAUSMAN</t>
  </si>
  <si>
    <t>DACS ROMEOS SKIPPIN</t>
  </si>
  <si>
    <t>BARB MAYNES</t>
  </si>
  <si>
    <t>BUGS EASY JUDGE</t>
  </si>
  <si>
    <t>BLAKE MOLLE</t>
  </si>
  <si>
    <t>SF JUST MY LUCK</t>
  </si>
  <si>
    <t>KASEY ECKERT</t>
  </si>
  <si>
    <t>RAISIN POSSIBILITIES</t>
  </si>
  <si>
    <t>NIKKI GONGAWARE</t>
  </si>
  <si>
    <t>JD CASHIN IN ON CRIME</t>
  </si>
  <si>
    <t>SHANNON LEGUERRIER</t>
  </si>
  <si>
    <t>MISTYS TRIPLE THREAT</t>
  </si>
  <si>
    <t>JENN BUNNEY</t>
  </si>
  <si>
    <t>MINT FROST TE</t>
  </si>
  <si>
    <t>DEE EAVES</t>
  </si>
  <si>
    <t>SIX NINETY NINE</t>
  </si>
  <si>
    <t>CARLA POCOCK</t>
  </si>
  <si>
    <t>SILKYEASYBELLE</t>
  </si>
  <si>
    <t>DJ LIPTAK</t>
  </si>
  <si>
    <t>TEAGAN</t>
  </si>
  <si>
    <t>VICKY JOHNSON</t>
  </si>
  <si>
    <t>TPR HEZA STREAKER</t>
  </si>
  <si>
    <t>FERRAH FOGG</t>
  </si>
  <si>
    <t>OCTANE</t>
  </si>
  <si>
    <t>SHAYANNE BEAR</t>
  </si>
  <si>
    <t>SHREK</t>
  </si>
  <si>
    <t>LORNA HODGE</t>
  </si>
  <si>
    <t>MONEY AT PAR</t>
  </si>
  <si>
    <t>GRACIE RANDA</t>
  </si>
  <si>
    <t>RNR ROSE TA FAME</t>
  </si>
  <si>
    <t>DANA PENTLAND</t>
  </si>
  <si>
    <t>KE DRIVE BY FLASHING</t>
  </si>
  <si>
    <t>BOBBIE ROBINSON</t>
  </si>
  <si>
    <t>TNJS ROC THIS SALOON</t>
  </si>
  <si>
    <t>GAYLENE BUFF</t>
  </si>
  <si>
    <t>RB DYNA TWIST</t>
  </si>
  <si>
    <t>MANDY GUTHRIE</t>
  </si>
  <si>
    <t>TIMMYS PERFECT</t>
  </si>
  <si>
    <t>LAURIE BRESEE</t>
  </si>
  <si>
    <t>BULLYS SNAPPY GIRL</t>
  </si>
  <si>
    <t>CHARLENE COYNE</t>
  </si>
  <si>
    <t>DREAMING ON A STAR</t>
  </si>
  <si>
    <t>MICHELLE FREDBJORNSON</t>
  </si>
  <si>
    <t>SMART LIL SPRAT</t>
  </si>
  <si>
    <t>PAYTON WALDE</t>
  </si>
  <si>
    <t>SHUS SWEETHEART</t>
  </si>
  <si>
    <t>FLIPPIN FAMOUS</t>
  </si>
  <si>
    <t>COULTER GOULD</t>
  </si>
  <si>
    <t>CHEX THIS ROWDY</t>
  </si>
  <si>
    <t>LYNDSEY BAKER</t>
  </si>
  <si>
    <t>TINYS FAME</t>
  </si>
  <si>
    <t>ALG JUNO MY ROOSTER</t>
  </si>
  <si>
    <t>JULIE GLAICAR</t>
  </si>
  <si>
    <t>FRENCHYS FLYIN BY</t>
  </si>
  <si>
    <t>NEVADA BENNS</t>
  </si>
  <si>
    <t>VAN MOVIN</t>
  </si>
  <si>
    <t>LOREE FLECK</t>
  </si>
  <si>
    <t>MTR PEPPYLILPEGGY</t>
  </si>
  <si>
    <t>SHANNON BLAKELY</t>
  </si>
  <si>
    <t>CEE ME STREAKIN</t>
  </si>
  <si>
    <t>TAMMY HAMILTON</t>
  </si>
  <si>
    <t>JUS SIZZLER MAN</t>
  </si>
  <si>
    <t>CHARMAINE GRAD</t>
  </si>
  <si>
    <t>RARE SUNFROSTED</t>
  </si>
  <si>
    <t>WANDA HELMECZI</t>
  </si>
  <si>
    <t>BLAZIN ENCORE</t>
  </si>
  <si>
    <t>SHE ZAN RUN</t>
  </si>
  <si>
    <t>MICHELLE MILLER</t>
  </si>
  <si>
    <t>KIRBY IS A BULL</t>
  </si>
  <si>
    <t>CARLEIGH KING</t>
  </si>
  <si>
    <t>GUYS FANCY LEGACY</t>
  </si>
  <si>
    <t>SARAH MARFLEET</t>
  </si>
  <si>
    <t>SMART DUN GOTTA GUN</t>
  </si>
  <si>
    <t>COLLEEN GOERTZ</t>
  </si>
  <si>
    <t>SQ PLAYFUL SOCKS</t>
  </si>
  <si>
    <t>JENNA MCCARROLL</t>
  </si>
  <si>
    <t>PERRYS DRIFTWOOD IKE</t>
  </si>
  <si>
    <t>KATLYN MCLEOD</t>
  </si>
  <si>
    <t>LW GOLD EAGLE 14</t>
  </si>
  <si>
    <t>CHEYENNE PARK</t>
  </si>
  <si>
    <t>JR</t>
  </si>
  <si>
    <t>DONNA BARKER</t>
  </si>
  <si>
    <t>SHE A CLASSY GIRL</t>
  </si>
  <si>
    <t>KN BORN THIS WAY</t>
  </si>
  <si>
    <t>CRYSTAL DUKART</t>
  </si>
  <si>
    <t>BATMANS SAN FLY</t>
  </si>
  <si>
    <t>SHERRY BAKER</t>
  </si>
  <si>
    <t>FLEX TILL YR FAMOUS</t>
  </si>
  <si>
    <t>RNR FLYING SPARKS</t>
  </si>
  <si>
    <t>GEMMA HIGH BROW DOCS</t>
  </si>
  <si>
    <t>STEPHANIE HAWRYLUK</t>
  </si>
  <si>
    <t>RAISIN A MAJOR LADY</t>
  </si>
  <si>
    <t>WREN DENHAM</t>
  </si>
  <si>
    <t>KEEPIN THE RHYTHM</t>
  </si>
  <si>
    <t>TARA HALVORSON</t>
  </si>
  <si>
    <t>A CLASSICAL DUAL</t>
  </si>
  <si>
    <t>FAST MOON TREASURE</t>
  </si>
  <si>
    <t>CARRIE DUNCAN</t>
  </si>
  <si>
    <t>BULLYS ZIP CAN DASH</t>
  </si>
  <si>
    <t>NIKKI LEVIE</t>
  </si>
  <si>
    <t>DO YA TINKY CAN STOP</t>
  </si>
  <si>
    <t>SHAYLEEN MIZERA</t>
  </si>
  <si>
    <t>FAST MOON RACER</t>
  </si>
  <si>
    <t>AVIDLY FRENCHIN</t>
  </si>
  <si>
    <t>ROOT BEERS FASTEST</t>
  </si>
  <si>
    <t>KATHLEEN COUTURIER</t>
  </si>
  <si>
    <t>SR JESSEMOONWALKER</t>
  </si>
  <si>
    <t>LEANNE MACKENIE</t>
  </si>
  <si>
    <t>BOONS DOCONITA</t>
  </si>
  <si>
    <t>FAMOUS HART</t>
  </si>
  <si>
    <t>SANDRA SPENCER</t>
  </si>
  <si>
    <t>JT ROMAER IS MINE</t>
  </si>
  <si>
    <t>JOANNE POLE</t>
  </si>
  <si>
    <t>PERRYS LONE DRIFTER</t>
  </si>
  <si>
    <t>KELLI GEINGER</t>
  </si>
  <si>
    <t>TWO BIT PATRON</t>
  </si>
  <si>
    <t>BRIANNE FAIRFIELD</t>
  </si>
  <si>
    <t>STREAKS SAGE JFS</t>
  </si>
  <si>
    <t>AMANDA HOLMBERG</t>
  </si>
  <si>
    <t>FRENCH STREAKIN CAT</t>
  </si>
  <si>
    <t>RYATT BERRY</t>
  </si>
  <si>
    <t>LITTLE PURPLE FILO</t>
  </si>
  <si>
    <t>MOLLY EATON</t>
  </si>
  <si>
    <t>RAZIN HELL</t>
  </si>
  <si>
    <t>ROOT BEER TWIZZLER</t>
  </si>
  <si>
    <t>JAYLENE HERBST</t>
  </si>
  <si>
    <t>CASH IN THE NITE</t>
  </si>
  <si>
    <t>RC RELEASETHECRACKIN</t>
  </si>
  <si>
    <t>JACQUI ARNESON</t>
  </si>
  <si>
    <t>HEART OF A LEGEND</t>
  </si>
  <si>
    <t>LINDSEY WESTMAN</t>
  </si>
  <si>
    <t>WHOS MISS N CASH</t>
  </si>
  <si>
    <t>JANET PATRIQUIN</t>
  </si>
  <si>
    <t>PPP LAST FAMOUS HAWK</t>
  </si>
  <si>
    <t>ANNE-MARIE RUSS</t>
  </si>
  <si>
    <t>HAIDAS BIT OF BOON</t>
  </si>
  <si>
    <t>ALG TWISTD THUNDER</t>
  </si>
  <si>
    <t>TILLYISAGOLDBULLION</t>
  </si>
  <si>
    <t>KELLIE MCKENZIE</t>
  </si>
  <si>
    <t>CEE LOLA LOLA</t>
  </si>
  <si>
    <t>SPIRITUALLY SHAKEN</t>
  </si>
  <si>
    <t>SAMMIES RUNAWAY KAT</t>
  </si>
  <si>
    <t>WM BIG DALE</t>
  </si>
  <si>
    <t>JESSA DUMKEE</t>
  </si>
  <si>
    <t>SPARKMAFIRE</t>
  </si>
  <si>
    <t>SHEZGOTTHEBOYZTALKIN</t>
  </si>
  <si>
    <t>DALLAS MARTHALLER</t>
  </si>
  <si>
    <t>FRENCH BAR HONOR</t>
  </si>
  <si>
    <t>REEGAN MACRAE</t>
  </si>
  <si>
    <t>TWISTED SHOWDOWN</t>
  </si>
  <si>
    <t>CASE WOOLDRIDGE</t>
  </si>
  <si>
    <t>SMOKIN HOT DAZZLE</t>
  </si>
  <si>
    <t>DRIFTEN EASY TIP</t>
  </si>
  <si>
    <t>CHERYL MIZERA</t>
  </si>
  <si>
    <t>LITTLE PEPINIC BUG</t>
  </si>
  <si>
    <t>COWBOYS FAME</t>
  </si>
  <si>
    <t>KEIRA FORSYTH</t>
  </si>
  <si>
    <t>SAFRONI OLENA</t>
  </si>
  <si>
    <t>DHR OH MERCY MOON</t>
  </si>
  <si>
    <t>RIPN LADY</t>
  </si>
  <si>
    <t>JC BONANA TO A TEE</t>
  </si>
  <si>
    <t>CARTEL CRIMES</t>
  </si>
  <si>
    <t>CAROLYN ROGERS</t>
  </si>
  <si>
    <t>OAKS SACRED SALINA</t>
  </si>
  <si>
    <t>BAYLEE CAN STORM</t>
  </si>
  <si>
    <t>SAVANNAH CHENEY</t>
  </si>
  <si>
    <t>HOLLYS LITTLE FLIRT</t>
  </si>
  <si>
    <t>UNLEASHED TA SPEED</t>
  </si>
  <si>
    <t>SEXY REXY</t>
  </si>
  <si>
    <t>LINDSEY EDGE</t>
  </si>
  <si>
    <t>MY FAMOUS GOLDMINE</t>
  </si>
  <si>
    <t>TAYLOR MANNING</t>
  </si>
  <si>
    <t>SR DUDESGOTABEFAMOUS</t>
  </si>
  <si>
    <t>TURNPIKE COUNTRY</t>
  </si>
  <si>
    <t>FRANCES FOX</t>
  </si>
  <si>
    <t>HONOR TRIPLE CASH</t>
  </si>
  <si>
    <t>CANDACE THORSON</t>
  </si>
  <si>
    <t>HAWKS LIL DARKROAST</t>
  </si>
  <si>
    <t>JODIE GRIFFIN</t>
  </si>
  <si>
    <t>PISTOL PACKIN HEAT</t>
  </si>
  <si>
    <t>LAURIE TUCKER</t>
  </si>
  <si>
    <t>BANDIT</t>
  </si>
  <si>
    <t>MYRANDA NOREM</t>
  </si>
  <si>
    <t>MORTONISABULL</t>
  </si>
  <si>
    <t>JENNA EMMEL</t>
  </si>
  <si>
    <t>MBAR SMOKE EYED</t>
  </si>
  <si>
    <t>CAROL DAWSON</t>
  </si>
  <si>
    <t>JEWEL</t>
  </si>
  <si>
    <t>ASHLEY HOLMES</t>
  </si>
  <si>
    <t>AVID TEE TIME</t>
  </si>
  <si>
    <t>KIM MEISE</t>
  </si>
  <si>
    <t>CASH IN PERKS</t>
  </si>
  <si>
    <t>KIM MUNROE</t>
  </si>
  <si>
    <t>ZUMO ON BY</t>
  </si>
  <si>
    <t>LACEY BARRASS</t>
  </si>
  <si>
    <t>RNR SPEEDY FRENCHGUY</t>
  </si>
  <si>
    <t>JESSA GALLOWAY</t>
  </si>
  <si>
    <t>SMART LIL DEBT</t>
  </si>
  <si>
    <t>BROOKE DUDAR</t>
  </si>
  <si>
    <t>KSJ CRANK IT</t>
  </si>
  <si>
    <t>PEGGY ARNDT</t>
  </si>
  <si>
    <t>HL DUKES TEX BAR</t>
  </si>
  <si>
    <t>ALIVE N SMASHING</t>
  </si>
  <si>
    <t>TWYLA SALMOND</t>
  </si>
  <si>
    <t>MAGIC DANCIN BOOTS</t>
  </si>
  <si>
    <t>KRISTIN YORK</t>
  </si>
  <si>
    <t>PERFECT SIROCCO</t>
  </si>
  <si>
    <t>ZANS CABALLADA</t>
  </si>
  <si>
    <t>KAYLEE CARDINAL</t>
  </si>
  <si>
    <t>SWIFT N HOT</t>
  </si>
  <si>
    <t>JANEL LOCKHAT</t>
  </si>
  <si>
    <t>STRETCH THE STREAKER</t>
  </si>
  <si>
    <t>TANYA FISCHER</t>
  </si>
  <si>
    <t>BOLD HOPE</t>
  </si>
  <si>
    <t>MELANIE ROBERTSON</t>
  </si>
  <si>
    <t>SMASHINGLY HANDSOME</t>
  </si>
  <si>
    <t>CRYSTAL LOUGHRAN</t>
  </si>
  <si>
    <t>LENAS MISS SAGE</t>
  </si>
  <si>
    <t>SIX JETSOBLAZIN</t>
  </si>
  <si>
    <t>DALYCE TEMPLE</t>
  </si>
  <si>
    <t>RNR BREANNAS GUY</t>
  </si>
  <si>
    <t>MILEY</t>
  </si>
  <si>
    <t>MOONS DYNA</t>
  </si>
  <si>
    <t>AJ NEISH</t>
  </si>
  <si>
    <t>CATTALYST</t>
  </si>
  <si>
    <t>JORDAN BRANDEN</t>
  </si>
  <si>
    <t>A BLAZIN TIMBER</t>
  </si>
  <si>
    <t>BQD EASILY SCRUTIN</t>
  </si>
  <si>
    <t>MELISSA SHERMAN</t>
  </si>
  <si>
    <t>ROPH MR GOMEZ</t>
  </si>
  <si>
    <t>LAURENCE CLEROUX</t>
  </si>
  <si>
    <t>HSR FIRE FLASH</t>
  </si>
  <si>
    <t>MY GALS ROCK N VEGAS</t>
  </si>
  <si>
    <t>SHELBIE RUEL</t>
  </si>
  <si>
    <t>KITTY SMOOTH</t>
  </si>
  <si>
    <t>RYLEE PECK</t>
  </si>
  <si>
    <t>CRACK</t>
  </si>
  <si>
    <t>KIM BABCOCK</t>
  </si>
  <si>
    <t>UNLEASHAMINIWINNIEME</t>
  </si>
  <si>
    <t>BOKWEISER</t>
  </si>
  <si>
    <t>KRYSTAL GRAD</t>
  </si>
  <si>
    <t>RIPIN FOR GOLD</t>
  </si>
  <si>
    <t>BETTY ETTINGER</t>
  </si>
  <si>
    <t>UNLEASHED N PEPPY</t>
  </si>
  <si>
    <t>MEG SPARROW</t>
  </si>
  <si>
    <t>FAST BLACK JACK</t>
  </si>
  <si>
    <t>BUGS IN MY WAGON</t>
  </si>
  <si>
    <t>DK LIL MIRACLE</t>
  </si>
  <si>
    <t>SANDY CARIOU</t>
  </si>
  <si>
    <t>FRENCHMANS PASS</t>
  </si>
  <si>
    <t>PAIGE GREIG</t>
  </si>
  <si>
    <t>SADIES FROSTY BULLY</t>
  </si>
  <si>
    <t>BAILEY BABECY</t>
  </si>
  <si>
    <t>STREAKIN TO GOLD</t>
  </si>
  <si>
    <t>DEBBIE KNUDSEN</t>
  </si>
  <si>
    <t>BANKNSTOCKNPARADISE</t>
  </si>
  <si>
    <t>RACHEL MUHLBACH</t>
  </si>
  <si>
    <t>WW FOOLISH PRINCESS</t>
  </si>
  <si>
    <t>JENNIFER HEWKO</t>
  </si>
  <si>
    <t>RNR LOOK WHOS FAMOUS</t>
  </si>
  <si>
    <t>CHANEL TRENHOLM</t>
  </si>
  <si>
    <t>JB RUNAWAY SPECIAL</t>
  </si>
  <si>
    <t>SR DOCS PERRYDISE</t>
  </si>
  <si>
    <t>SALTYS LIJEPA GIRL</t>
  </si>
  <si>
    <t>DIAMONDINTHESTARLITE</t>
  </si>
  <si>
    <t>MICHAELA JOHNSTONE</t>
  </si>
  <si>
    <t>IMA FRENCH FIREBUG</t>
  </si>
  <si>
    <t>MY ESPECIAL LEAGUE</t>
  </si>
  <si>
    <t>OH BOY WHO DAT</t>
  </si>
  <si>
    <t>CORALEEN JONES</t>
  </si>
  <si>
    <t>TRES GOL</t>
  </si>
  <si>
    <t>ALLIE</t>
  </si>
  <si>
    <t>JACEY BOYES</t>
  </si>
  <si>
    <t>LCC CHILI FLIGHT</t>
  </si>
  <si>
    <t>NICOLE SEITZ</t>
  </si>
  <si>
    <t>LYN ROCK CHARGE</t>
  </si>
  <si>
    <t>AIMING FOR A CAT</t>
  </si>
  <si>
    <t>DASH OF GOLD INK</t>
  </si>
  <si>
    <t>ALG DOUBLE DOSE</t>
  </si>
  <si>
    <t>BRIANA KENDALL</t>
  </si>
  <si>
    <t>MARTHAS FRENCH BUG</t>
  </si>
  <si>
    <t>SR JESS CHECK ME OUT</t>
  </si>
  <si>
    <t>LS LIKE JAGGER</t>
  </si>
  <si>
    <t>TUFF AS TARAZAN FEET</t>
  </si>
  <si>
    <t>HALLIE ANDERSON</t>
  </si>
  <si>
    <t>HONOR MASTER BLASTER</t>
  </si>
  <si>
    <t>FRUSTRATED LOOK</t>
  </si>
  <si>
    <t>SARAH GERARD</t>
  </si>
  <si>
    <t>RNR RUNAWAY MAJOR</t>
  </si>
  <si>
    <t>SMART LITTLE 99</t>
  </si>
  <si>
    <t xml:space="preserve">SQUIRRELY </t>
  </si>
  <si>
    <t>HONORED REDEMTION</t>
  </si>
  <si>
    <t>ROYAL SIX JET</t>
  </si>
  <si>
    <t>SHELLEY HAWTHORNE</t>
  </si>
  <si>
    <t>NOT YET UNLEASHED</t>
  </si>
  <si>
    <t>KIM KERR</t>
  </si>
  <si>
    <t>AW MR MATT DILLON</t>
  </si>
  <si>
    <t>TEA HATALEY</t>
  </si>
  <si>
    <t>PREPONITAS SHORTY</t>
  </si>
  <si>
    <t>ANGELA TAPP</t>
  </si>
  <si>
    <t>SR LEADING FAST CHIC</t>
  </si>
  <si>
    <t>IM NO DAINTY CHIC</t>
  </si>
  <si>
    <t>MAKAYLA WILLOWS</t>
  </si>
  <si>
    <t>ALG HE GOTTA HEMI</t>
  </si>
  <si>
    <t>SR GAMBLIN FOR BOOTS</t>
  </si>
  <si>
    <t>JESSA DAN DEE SWIRL</t>
  </si>
  <si>
    <t>REAH ROUND</t>
  </si>
  <si>
    <t>LYNX JAVA HONOR</t>
  </si>
  <si>
    <t>ANGELEE HOPPER</t>
  </si>
  <si>
    <t>STREAK OF DRIFTWOOD</t>
  </si>
  <si>
    <t>BRQ PEPINIC BAR STAR</t>
  </si>
  <si>
    <t>MCKENZIE BRAITHWAITE</t>
  </si>
  <si>
    <t>ROCKIN TONKA</t>
  </si>
  <si>
    <t>LANA BOHNET</t>
  </si>
  <si>
    <t>LILSUGARONTHEROAD</t>
  </si>
  <si>
    <t>BRITTNEY ROOME</t>
  </si>
  <si>
    <t>LADY CASHIN HI</t>
  </si>
  <si>
    <t>POWER LARK</t>
  </si>
  <si>
    <t>BAILEY HINES</t>
  </si>
  <si>
    <t>RARE BLUE INDIGO</t>
  </si>
  <si>
    <t>TPR STREAKN GOLDMINE</t>
  </si>
  <si>
    <t>NO MEAN FEET</t>
  </si>
  <si>
    <t>GOTSOMESUGARNTALENT</t>
  </si>
  <si>
    <t>HAWKS SMOKIN HOLLY</t>
  </si>
  <si>
    <t>JANE COREY</t>
  </si>
  <si>
    <t>HAGANS SPECIAL FLING</t>
  </si>
  <si>
    <t>UBARS DUALIN GEM</t>
  </si>
  <si>
    <t>NATASHA SCOTT</t>
  </si>
  <si>
    <t>CC ORFIN ANHEY</t>
  </si>
  <si>
    <t>SPECIAL BREES</t>
  </si>
  <si>
    <t>TRACES BADGER</t>
  </si>
  <si>
    <t>HONOR ON THE FLY</t>
  </si>
  <si>
    <t>KALI KOTT</t>
  </si>
  <si>
    <t>BULLYS HOT CHARM</t>
  </si>
  <si>
    <t>JESSIE MADSEN-SMITH</t>
  </si>
  <si>
    <t>SPIRITS PEPPY</t>
  </si>
  <si>
    <t>KNOCKKNOCKWHOSTHERE</t>
  </si>
  <si>
    <t>JWB ROCKIN KID</t>
  </si>
  <si>
    <t>TEES LIL DUNIT</t>
  </si>
  <si>
    <t>AIMEE CRIPPS</t>
  </si>
  <si>
    <t xml:space="preserve">HIGH SAILING </t>
  </si>
  <si>
    <t xml:space="preserve">KALLY BRAATEN </t>
  </si>
  <si>
    <t>PEPSLITTLE FRENCHMAN</t>
  </si>
  <si>
    <t>BLURR THE JUDGE</t>
  </si>
  <si>
    <t>PERFECTLY OVER THE MOON</t>
  </si>
  <si>
    <t>TARA WILKINSON</t>
  </si>
  <si>
    <t>SUGAR FROSTED FAME</t>
  </si>
  <si>
    <t>ROBINS CASHIN KEEPER</t>
  </si>
  <si>
    <t>DAWN GOEBEL</t>
  </si>
  <si>
    <t>CAPITAL C FOR CRIME</t>
  </si>
  <si>
    <t>SAVANNA ANTONIUK</t>
  </si>
  <si>
    <t>MAJOR SHOOTFOR PARR</t>
  </si>
  <si>
    <t>PADDYS WHISKEY CAT</t>
  </si>
  <si>
    <t>JALAINE HENRY</t>
  </si>
  <si>
    <t>FRENCHS LIL LADY</t>
  </si>
  <si>
    <t>ORLENE FARRAR</t>
  </si>
  <si>
    <t>DOCS DOUBLE SIXES</t>
  </si>
  <si>
    <t>CINDY MILLER</t>
  </si>
  <si>
    <t>JOES A CLASSY LEGEND</t>
  </si>
  <si>
    <t>FUEGOS FRENCHIE GUY</t>
  </si>
  <si>
    <t>BRANDY MCPHEE</t>
  </si>
  <si>
    <t>SIX MOONS PERFECT</t>
  </si>
  <si>
    <t>CORA GUEST</t>
  </si>
  <si>
    <t>MR JACK PEPPY</t>
  </si>
  <si>
    <t>KAYLA LYNN</t>
  </si>
  <si>
    <t>SHEZA SMOOTH JET K3</t>
  </si>
  <si>
    <t>THURSDAY ONLY</t>
  </si>
  <si>
    <t>A SPECIAL PERK</t>
  </si>
  <si>
    <t>KENDRA EDEY</t>
  </si>
  <si>
    <t>SR MIASSTREAKNCLASSIC</t>
  </si>
  <si>
    <t>FRI ONLY</t>
  </si>
  <si>
    <t>SHAYNA JONES</t>
  </si>
  <si>
    <t>SQH PLAYIN IN THE BAR</t>
  </si>
  <si>
    <t>FRIDAY ONLY</t>
  </si>
  <si>
    <t>MICHAELA BERLIE</t>
  </si>
  <si>
    <t>CORONA IS KING</t>
  </si>
  <si>
    <t>TAMMY CLEMMER</t>
  </si>
  <si>
    <t>JUDGE CASANOVA</t>
  </si>
  <si>
    <t>NICOLE GRAHAM</t>
  </si>
  <si>
    <t>SIXTYS FROST</t>
  </si>
  <si>
    <t>KAT HAD A FLING</t>
  </si>
  <si>
    <t>KAYLA KOWALSKY</t>
  </si>
  <si>
    <t>RUBYS LAST HONOR</t>
  </si>
  <si>
    <t>MICHYLA KIELO</t>
  </si>
  <si>
    <t>FUEGOS JESS BABE</t>
  </si>
  <si>
    <t>SMASHING SPECULATION</t>
  </si>
  <si>
    <t>MTR BURNINUPTHENIC</t>
  </si>
  <si>
    <t>WACABULLYWITHASTICK</t>
  </si>
  <si>
    <t>LEAH CAMPBELL</t>
  </si>
  <si>
    <t>FLAT OUT FAMOUS</t>
  </si>
  <si>
    <t>VANESSA SALISBURY</t>
  </si>
  <si>
    <t>MITO JUDGE JAXON</t>
  </si>
  <si>
    <t>GARBO DUNN BARS</t>
  </si>
  <si>
    <t>EUREKA HULA HESSTON</t>
  </si>
  <si>
    <t>KAITLYN GAUSVIK</t>
  </si>
  <si>
    <t>SPOONKITTY</t>
  </si>
  <si>
    <t>ADRIENNA PAGE</t>
  </si>
  <si>
    <t>CHAMP</t>
  </si>
  <si>
    <t>KRYSTAL MOREN</t>
  </si>
  <si>
    <t>HEZAFAMIUSFOC</t>
  </si>
  <si>
    <t>MYSTERY WATER</t>
  </si>
  <si>
    <t>BETTY AMEEL</t>
  </si>
  <si>
    <t>RF SANERIO TUNE</t>
  </si>
  <si>
    <t>SIX HAYDAYS</t>
  </si>
  <si>
    <t>TRISTA WILSON</t>
  </si>
  <si>
    <t>MR EAZY</t>
  </si>
  <si>
    <t>TOO SMOOTH FOR TIGER</t>
  </si>
  <si>
    <t>MORGAN FAYLE</t>
  </si>
  <si>
    <t>BOOMERNICS PEPPY</t>
  </si>
  <si>
    <t>MEGHAN OLYNEK</t>
  </si>
  <si>
    <t>BROWN EYED BOY</t>
  </si>
  <si>
    <t>JODI GAGNON</t>
  </si>
  <si>
    <t>SHESHEREFORAGOODTIME</t>
  </si>
  <si>
    <t>MR HORTONS DASSH</t>
  </si>
  <si>
    <t>JANELLE JOBER</t>
  </si>
  <si>
    <t>WHOS HICCUP</t>
  </si>
  <si>
    <t>DEANNA SEITZ</t>
  </si>
  <si>
    <t>EAGLE TEN MAX</t>
  </si>
  <si>
    <t>FAMOUS HULA GUY</t>
  </si>
  <si>
    <t>PERFECTS PLAYBOY</t>
  </si>
  <si>
    <t>MELLISA HOLLINGSWORTH</t>
  </si>
  <si>
    <t>THOMAS MACK</t>
  </si>
  <si>
    <t>BETH LUKACS</t>
  </si>
  <si>
    <t>TWISTED FLASHY AMIGO</t>
  </si>
  <si>
    <t>CARLIE MEYER</t>
  </si>
  <si>
    <t>CADDYSGOTATTITUDE</t>
  </si>
  <si>
    <t>CALLY CLOSS</t>
  </si>
  <si>
    <t>SHUS FANTOM DOC</t>
  </si>
  <si>
    <t>TEHYA BROAD</t>
  </si>
  <si>
    <t>SHOCK ME MOLLY</t>
  </si>
  <si>
    <t>GRACIE CHAPPLE</t>
  </si>
  <si>
    <t>TAMMYSLITTLEPARADISE</t>
  </si>
  <si>
    <t>CINDY BAKER</t>
  </si>
  <si>
    <t>JC LITTLE KING TUCK</t>
  </si>
  <si>
    <t>HONORA JACKSON ROE</t>
  </si>
  <si>
    <t>RED WHITE N FABULOUS</t>
  </si>
  <si>
    <t>BONNIE HYDE</t>
  </si>
  <si>
    <t>GOLD KETCHER</t>
  </si>
  <si>
    <t>CHAR EMARD</t>
  </si>
  <si>
    <t>STINGERS ON FIRE</t>
  </si>
  <si>
    <t>NATALIE KOSTERMAN</t>
  </si>
  <si>
    <t>PISTOL DASHIN HORTON</t>
  </si>
  <si>
    <t>LANA CHORNEY</t>
  </si>
  <si>
    <t>PEPPY ITCHIN GOLD</t>
  </si>
  <si>
    <t>SKYE MCDONALD</t>
  </si>
  <si>
    <t>GSP SUNNYNFAMOUS</t>
  </si>
  <si>
    <t>BRITTNEY WESGATE</t>
  </si>
  <si>
    <t>MISS SCARLET MEYER</t>
  </si>
  <si>
    <t>SAMANTHA DILWORTH</t>
  </si>
  <si>
    <t>DISE A HORTON</t>
  </si>
  <si>
    <t>WANDA DENHAM</t>
  </si>
  <si>
    <t>DDD MC SNIPN DA CASH</t>
  </si>
  <si>
    <t>RHONDA MCCONAGHY</t>
  </si>
  <si>
    <t>SPOT</t>
  </si>
  <si>
    <t>UNLEASH THE CASH</t>
  </si>
  <si>
    <t>GRU</t>
  </si>
  <si>
    <t>CHRISTINE DRISNER</t>
  </si>
  <si>
    <t>FAMOUS PLAYBOY</t>
  </si>
  <si>
    <t>HANDSOME PROSPECT</t>
  </si>
  <si>
    <t>LILA MASTAD</t>
  </si>
  <si>
    <t>CRACKLE N FIRE</t>
  </si>
  <si>
    <t>BECKY RING</t>
  </si>
  <si>
    <t>PARKERS FIREWATER</t>
  </si>
  <si>
    <t>SHELLEY KIPPERS</t>
  </si>
  <si>
    <t>SMOKIN LUCKY FIVE</t>
  </si>
  <si>
    <t>IVY MASTAD</t>
  </si>
  <si>
    <t>PURDY LIL DESIGN</t>
  </si>
  <si>
    <t>MONICA KIPPERS</t>
  </si>
  <si>
    <t>LS BLOWING MILLIONS</t>
  </si>
  <si>
    <t>CR TUFF APRIL SHOWER</t>
  </si>
  <si>
    <t>NICKS SMOOTH GIRL</t>
  </si>
  <si>
    <t>JR DASH N FOR CORONA</t>
  </si>
  <si>
    <t>CLAIRE MYERS</t>
  </si>
  <si>
    <t>SQUIRES LIL BITA FAME</t>
  </si>
  <si>
    <t>REBECCA BEEBE</t>
  </si>
  <si>
    <t>HAGANS FRENCH LADY</t>
  </si>
  <si>
    <t>KRYSTAL WALKER</t>
  </si>
  <si>
    <t>RUBYS STREAKIN PARTY</t>
  </si>
  <si>
    <t>KRISTY BOLD</t>
  </si>
  <si>
    <t>PERRYS FROSTY STAR</t>
  </si>
  <si>
    <t>DAYNA SEWELL</t>
  </si>
  <si>
    <t>KEY TO A FAST CHIC</t>
  </si>
  <si>
    <t>VICKI KENWORTHY</t>
  </si>
  <si>
    <t>DS VEGAS SUN</t>
  </si>
  <si>
    <t>ASHLEY WILLOWS</t>
  </si>
  <si>
    <t>LEMONADE</t>
  </si>
  <si>
    <t>PICKIN WILDFLOWERS</t>
  </si>
  <si>
    <t>DESIREE FOSSEN</t>
  </si>
  <si>
    <t>CHIC MAGNET</t>
  </si>
  <si>
    <t>DIANE SEWELL</t>
  </si>
  <si>
    <t>FIRST PRIZE SASS</t>
  </si>
  <si>
    <t>KENDRA BUTTERFIELD</t>
  </si>
  <si>
    <t>BUGGSY HAL</t>
  </si>
  <si>
    <t>CHRISTINE ROSS</t>
  </si>
  <si>
    <t>ZIPS JETTIN JET</t>
  </si>
  <si>
    <t>FIREBALL FLIT</t>
  </si>
  <si>
    <t>JANAE MCDOUGALL</t>
  </si>
  <si>
    <t>BAY BONAZA STAR</t>
  </si>
  <si>
    <t>PRESLEY HIPKINS</t>
  </si>
  <si>
    <t>PREPONITAS HONOUR JET</t>
  </si>
  <si>
    <t>KAYCE LIPTAK</t>
  </si>
  <si>
    <t>SR EFFORTINMYBOOTS</t>
  </si>
  <si>
    <t>AMEDEE CROSSLAND</t>
  </si>
  <si>
    <t>TANGO WITH A HORTON</t>
  </si>
  <si>
    <t>IVE GOT BOOTY</t>
  </si>
  <si>
    <t>MITCHELL MCGINNIS</t>
  </si>
  <si>
    <t>GOLD DIGGIN BUNNY</t>
  </si>
  <si>
    <t>BROOKE BELANGER</t>
  </si>
  <si>
    <t>FILOS NEVER RAY</t>
  </si>
  <si>
    <t>REEGAN DEMPSEY</t>
  </si>
  <si>
    <t>PEPONITA HIC</t>
  </si>
  <si>
    <t>AVERY HANOWSKI</t>
  </si>
  <si>
    <t>CODE TEN CAT</t>
  </si>
  <si>
    <t>JORGA SALMOND</t>
  </si>
  <si>
    <t>SRS CHASE N VIRTUE</t>
  </si>
  <si>
    <t>ELLA STEVENSON</t>
  </si>
  <si>
    <t>EYESACENTERFOLDREAM</t>
  </si>
  <si>
    <t>KENDALL CUTUL</t>
  </si>
  <si>
    <t>GOLDEN STAR</t>
  </si>
  <si>
    <t>THIS CHICK CAN TANGO</t>
  </si>
  <si>
    <t>MARTY SALMOND</t>
  </si>
  <si>
    <t>SRS WAVINLIKEROYALTY</t>
  </si>
  <si>
    <t>LILY WILSON</t>
  </si>
  <si>
    <t>DAKOTA BIG TIME</t>
  </si>
  <si>
    <t>MORGAN YOUNG</t>
  </si>
  <si>
    <t>SWEET PEPINICS WARRIOR</t>
  </si>
  <si>
    <t>CROWN SHAKE EM</t>
  </si>
  <si>
    <t>CORA CROTEAU</t>
  </si>
  <si>
    <t>SHERMAN</t>
  </si>
  <si>
    <t>DOC MY VALENTINE</t>
  </si>
  <si>
    <t>MONTANA MADILL LAYE</t>
  </si>
  <si>
    <t>COWBOYS MISS DINERO</t>
  </si>
  <si>
    <t>A GOLDMINE OF LOVE</t>
  </si>
  <si>
    <t>FRANKIE WILSON-HARRELL</t>
  </si>
  <si>
    <t>FRENCH STREAKN JESSI</t>
  </si>
  <si>
    <t>CHYANNE OGLE</t>
  </si>
  <si>
    <t>UNOIMGONNABEFAMOUS</t>
  </si>
  <si>
    <t>EPIC LICKINS</t>
  </si>
  <si>
    <t>SONJA MCGEE</t>
  </si>
  <si>
    <t>ALABAMA BIZ</t>
  </si>
  <si>
    <t>PPP DOUBLE SHOT</t>
  </si>
  <si>
    <t>KAYLEE-JO FAWCETT</t>
  </si>
  <si>
    <t>AINT SEEN THE WIND</t>
  </si>
  <si>
    <t>BRITTNEY BARR</t>
  </si>
  <si>
    <t>FRENCH GUYS DIG ME</t>
  </si>
  <si>
    <t>SYDNEY DAINES</t>
  </si>
  <si>
    <t>EASY BEING FAMOUS</t>
  </si>
  <si>
    <t>KATE HARRIS</t>
  </si>
  <si>
    <t>RED EYE JESS</t>
  </si>
  <si>
    <t>TRACY MATKEA</t>
  </si>
  <si>
    <t>WHAT COLOR AM I NOW</t>
  </si>
  <si>
    <t>TPR STREAKINFORPERKS</t>
  </si>
  <si>
    <t>AMANDA BABCOCK</t>
  </si>
  <si>
    <t>WHOS LAST BONUS</t>
  </si>
  <si>
    <t>SONDA MARKS</t>
  </si>
  <si>
    <t>VEGAS CHROME</t>
  </si>
  <si>
    <t>ROBYN DENBOW</t>
  </si>
  <si>
    <t>STREAKING SUGAR BARS</t>
  </si>
  <si>
    <t>DIANE SKOCDOPOLE</t>
  </si>
  <si>
    <t>ID HOLLAS FRENCH MAN</t>
  </si>
  <si>
    <t>FAST FLYIN N WIN</t>
  </si>
  <si>
    <t>JETT SMITH</t>
  </si>
  <si>
    <t>TBONE DUN GUN CINCH</t>
  </si>
  <si>
    <t>NIKKI NICKOLSON</t>
  </si>
  <si>
    <t>MAVERICK NINETY NINE</t>
  </si>
  <si>
    <t>WR CHAMPAYNE OLENA</t>
  </si>
  <si>
    <t>HAGANS SHADOW FLING</t>
  </si>
  <si>
    <t>THE PERFECT SHOT</t>
  </si>
  <si>
    <t>TIFFANY BRAITHWAITE</t>
  </si>
  <si>
    <t>DOCS FAME GUY</t>
  </si>
  <si>
    <t>JANET MOEN</t>
  </si>
  <si>
    <t>HAGANS JET FLING</t>
  </si>
  <si>
    <t>PLAYBOY GOLDMINE</t>
  </si>
  <si>
    <t>JAMIE LEVESQUE</t>
  </si>
  <si>
    <t>WAGONS MAY WEST</t>
  </si>
  <si>
    <t>MELLISSA RESCH</t>
  </si>
  <si>
    <t>SHOW THEM A MOONIE</t>
  </si>
  <si>
    <t>RHONDA ALLEN</t>
  </si>
  <si>
    <t>PPP SPECIAL BREESE</t>
  </si>
  <si>
    <t>RACHELLE BOYES</t>
  </si>
  <si>
    <t>MONEYS CASH PERKS</t>
  </si>
  <si>
    <t>CHELSEA DRIEDGER</t>
  </si>
  <si>
    <t>BUCK NICKID</t>
  </si>
  <si>
    <t>MARKIE SIKLENKA</t>
  </si>
  <si>
    <t>BOOTS ON THE BAR</t>
  </si>
  <si>
    <t>MICHELE PANKIW</t>
  </si>
  <si>
    <t>SCORCH TA FAME</t>
  </si>
  <si>
    <t>LACI SUITOR</t>
  </si>
  <si>
    <t>DASH TO DR NICKY</t>
  </si>
  <si>
    <t>NIKKI STORBAKKEN</t>
  </si>
  <si>
    <t>HIGH TOP JEWEL</t>
  </si>
  <si>
    <t>MCKENZIE PHILLIPS</t>
  </si>
  <si>
    <t>CHICS BREAKFAST BEER</t>
  </si>
  <si>
    <t>RAIN N FAME</t>
  </si>
  <si>
    <t>SHESA IVORY GIRL</t>
  </si>
  <si>
    <t>CHAD MULDOON</t>
  </si>
  <si>
    <t>FUEGO N JESS</t>
  </si>
  <si>
    <t>ANDREA FOX</t>
  </si>
  <si>
    <t>UNLEASH THE BAR</t>
  </si>
  <si>
    <t>SHELLEY ADAMS</t>
  </si>
  <si>
    <t>DACS LAZER DOLLY</t>
  </si>
  <si>
    <t>KAREEN WARREN</t>
  </si>
  <si>
    <t>FRENCHGUY STREAKIN</t>
  </si>
  <si>
    <t>SHERRIE ROSS</t>
  </si>
  <si>
    <t>POCINIK</t>
  </si>
  <si>
    <t>ANDREA UDAL</t>
  </si>
  <si>
    <t>WINKIN AT MY NICKERS</t>
  </si>
  <si>
    <t>UNLEASHED DOUBLE CASH</t>
  </si>
  <si>
    <t>SHELBY SPIELMAN</t>
  </si>
  <si>
    <t>MR BLUES</t>
  </si>
  <si>
    <t>CL OOH EEH OOH AH AH</t>
  </si>
  <si>
    <t>PAROFDECISIONS</t>
  </si>
  <si>
    <t>CHELSEA ARNDT</t>
  </si>
  <si>
    <t>SPECIAL PIECE OF PIE</t>
  </si>
  <si>
    <t>MACKENZIE SHAUF</t>
  </si>
  <si>
    <t>SUM R NATURALLY FAST</t>
  </si>
  <si>
    <t>TPR STREAKNBYTHEMOON</t>
  </si>
  <si>
    <t>LITTLE SEXCEE COWBOY</t>
  </si>
  <si>
    <t>MY CUT OF THE FELONY</t>
  </si>
  <si>
    <t>BEVERLY BURTNICK</t>
  </si>
  <si>
    <t>NINE TALENTS</t>
  </si>
  <si>
    <t>MERCEDES KENNEDY</t>
  </si>
  <si>
    <t>NIFTY LOOKING PREPPY</t>
  </si>
  <si>
    <t>KIRSTY WHITE</t>
  </si>
  <si>
    <t>NICS PERFECT ARRGMENT</t>
  </si>
  <si>
    <t>CL ANY CASH WILL DO</t>
  </si>
  <si>
    <t>LYNETTE BRODOWAY</t>
  </si>
  <si>
    <t>RAISINS RED NITRO</t>
  </si>
  <si>
    <t>JOLEEN SEITZ</t>
  </si>
  <si>
    <t>SF EYEAWEEBITFAMOUS</t>
  </si>
  <si>
    <t>YAGOTTA LOVE RHUMORS</t>
  </si>
  <si>
    <t>LISA TEBB</t>
  </si>
  <si>
    <t>CADDYTIMESTREAKIN</t>
  </si>
  <si>
    <t>HONOR A CORONA</t>
  </si>
  <si>
    <t>CAITY PIGHIN</t>
  </si>
  <si>
    <t>EZEZA GOOD N FAST</t>
  </si>
  <si>
    <t>PREPONITAS FINAL ROSE</t>
  </si>
  <si>
    <t>BQD MAGNOLIA PEARL</t>
  </si>
  <si>
    <t>EILEEN WILLOUGHBY</t>
  </si>
  <si>
    <t>RQH BATMANS GOTA GUN</t>
  </si>
  <si>
    <t>ELLY GROVER</t>
  </si>
  <si>
    <t>WM CHIC ON A HIGH</t>
  </si>
  <si>
    <t>SHAUNA PETERS</t>
  </si>
  <si>
    <t>SIGNATURE BOOTS</t>
  </si>
  <si>
    <t>KAYBREE ZUNTI</t>
  </si>
  <si>
    <t>ZZ STREAKIN TA FIRST</t>
  </si>
  <si>
    <t>SHANNON COWLES</t>
  </si>
  <si>
    <t>WWCAPTAINJACKFAMOUS</t>
  </si>
  <si>
    <t>JACK ILL SMOKE YA</t>
  </si>
  <si>
    <t>TERESA PEDERSEN</t>
  </si>
  <si>
    <t>STOLEN HOT IDENTITY</t>
  </si>
  <si>
    <t>KASSI SIMPSON</t>
  </si>
  <si>
    <t>ROYAL JET FROST</t>
  </si>
  <si>
    <t>DAWN VANDERSTEEN</t>
  </si>
  <si>
    <t>JR ROYAL CASH</t>
  </si>
  <si>
    <t>LISA WHEATLEY</t>
  </si>
  <si>
    <t>WHISHIN</t>
  </si>
  <si>
    <t>JUDGE AUSTIN</t>
  </si>
  <si>
    <t>PREPPIES LAST CLYMER</t>
  </si>
  <si>
    <t>HULAS WAR CHIC</t>
  </si>
  <si>
    <t>KELLI MCLEOD</t>
  </si>
  <si>
    <t>SR GUY ON FIRE</t>
  </si>
  <si>
    <t>COLBY BONNETT</t>
  </si>
  <si>
    <t>PATRONMAKESMESHINEY</t>
  </si>
  <si>
    <t>SARAH HALL</t>
  </si>
  <si>
    <t>CLASSY BOOTS N TEXAS</t>
  </si>
  <si>
    <t>STEPHANIE WARKENTIN</t>
  </si>
  <si>
    <t>PRIDE O PERFECTION</t>
  </si>
  <si>
    <t>GO BOON DASHER</t>
  </si>
  <si>
    <t>SBS HEZ INIT TOWINIT</t>
  </si>
  <si>
    <t>RANDA NUGENT</t>
  </si>
  <si>
    <t>KLUS FAMOUS FLING</t>
  </si>
  <si>
    <t>VANESSA LEGGETT</t>
  </si>
  <si>
    <t>THINGS ARE LOOKIN UP</t>
  </si>
  <si>
    <t>TAMMY LEE TAYLOR</t>
  </si>
  <si>
    <t>CL MYSTERIOUSLY MIA</t>
  </si>
  <si>
    <t>GINA FLEWELLING</t>
  </si>
  <si>
    <t>BLAZING SUN FROST</t>
  </si>
  <si>
    <t>UNDER FAMOUS LIGHTS</t>
  </si>
  <si>
    <t>CASSANDRA PETERS</t>
  </si>
  <si>
    <t>OAK TANYA TUCKER</t>
  </si>
  <si>
    <t>NOW WHOS BAD</t>
  </si>
  <si>
    <t>JACKIE SCHERGER</t>
  </si>
  <si>
    <t>GS COWBOY FAME</t>
  </si>
  <si>
    <t>RAPID FIRE PISTOL</t>
  </si>
  <si>
    <t>KIM MAHON</t>
  </si>
  <si>
    <t>TOO HOT TA LEASH</t>
  </si>
  <si>
    <t>COWBOYS CASANOVAFAME</t>
  </si>
  <si>
    <t>TANYA PALEY</t>
  </si>
  <si>
    <t>PERKS FRENCH HULA</t>
  </si>
  <si>
    <t>EMILY MASSING</t>
  </si>
  <si>
    <t>SKIPPERS RED BULL</t>
  </si>
  <si>
    <t>ERIN HAGAN</t>
  </si>
  <si>
    <t>HAGANS PRISSY FLING</t>
  </si>
  <si>
    <t>LS FRENCH HULA GIRL</t>
  </si>
  <si>
    <t>ZS GOTTASMOOTHALIBI</t>
  </si>
  <si>
    <t>JUSTINE ELLIOTT</t>
  </si>
  <si>
    <t>ROYAL JET DEE</t>
  </si>
  <si>
    <t>TELLING FRENCH LIES</t>
  </si>
  <si>
    <t>FEATURE N SHU FLY</t>
  </si>
  <si>
    <t>MARCIE BUTTERFIELD</t>
  </si>
  <si>
    <t>MISTER FIREPOWER</t>
  </si>
  <si>
    <t>FLYS EASY FAME</t>
  </si>
  <si>
    <t>GUYS STORM CLOUD</t>
  </si>
  <si>
    <t>JACKS FAMOUS KONVICT</t>
  </si>
  <si>
    <t>KYLIE WHITESIDE</t>
  </si>
  <si>
    <t>FABS FEARLESS RUMOHR</t>
  </si>
  <si>
    <t>KAYE STOESSER</t>
  </si>
  <si>
    <t>WYNOT</t>
  </si>
  <si>
    <t>BET IM FIRST</t>
  </si>
  <si>
    <t>BRADI WHITESIDE</t>
  </si>
  <si>
    <t>DDD FAITHNFIREWATER</t>
  </si>
  <si>
    <t>SUSIE TURTON</t>
  </si>
  <si>
    <t>HOLY FLIT</t>
  </si>
  <si>
    <t>ROBYN BROWN</t>
  </si>
  <si>
    <t>HULA BOY</t>
  </si>
  <si>
    <t>ALEXA GAUGLER</t>
  </si>
  <si>
    <t>HICKIES FOR CASH</t>
  </si>
  <si>
    <t>TAYLOR JANE GARDNER</t>
  </si>
  <si>
    <t>A FRENCHMANS LEDOUX</t>
  </si>
  <si>
    <t>FAST CHICS TA FAME</t>
  </si>
  <si>
    <t>CHEYENNE KLEPPER</t>
  </si>
  <si>
    <t>DIRRTY MONEY</t>
  </si>
  <si>
    <t>REBECCA FORGHAM</t>
  </si>
  <si>
    <t>GOLDEN WILYWOOD CASH</t>
  </si>
  <si>
    <t>HR CHASIN HIS MEMORY</t>
  </si>
  <si>
    <t>KEELY WAMSTEEKER</t>
  </si>
  <si>
    <t>JILL BE FROSTED</t>
  </si>
  <si>
    <t>JOSSLYN SMITH</t>
  </si>
  <si>
    <t>STREAKN FRENCH STYLE</t>
  </si>
  <si>
    <t>REENA ROBINSON</t>
  </si>
  <si>
    <t>FABS TEXAS TOOTHPICK</t>
  </si>
  <si>
    <t>KATELAN MCBRIDE</t>
  </si>
  <si>
    <t>TINYMITE FROST</t>
  </si>
  <si>
    <t>DCE LEAVIN LANDMINES</t>
  </si>
  <si>
    <t>VANESSA KRAFT</t>
  </si>
  <si>
    <t>GUYS HIGH ON FAME</t>
  </si>
  <si>
    <t>KELLEY DRAKE</t>
  </si>
  <si>
    <t>MBAR OAKSTAR</t>
  </si>
  <si>
    <t>TRACI MACDONALD</t>
  </si>
  <si>
    <t>FOXYS MINE</t>
  </si>
  <si>
    <t>LANETTE NORTHEY</t>
  </si>
  <si>
    <t>CHIC WORTH CHASIN</t>
  </si>
  <si>
    <t>HAGANS TINY FLING</t>
  </si>
  <si>
    <t>NOCRIMETABE UNLEASHED</t>
  </si>
  <si>
    <t>TRISTAN JOHNER</t>
  </si>
  <si>
    <t>PREPPIES GO GO GIRL</t>
  </si>
  <si>
    <t>COLEEN DUGGAN</t>
  </si>
  <si>
    <t>COWGIRL OF HONOR</t>
  </si>
  <si>
    <t>DAWN GERTNER</t>
  </si>
  <si>
    <t>FRENCHMANS STOLI</t>
  </si>
  <si>
    <t>RENIE SCHNITZLER</t>
  </si>
  <si>
    <t>DASH TA DA MINE</t>
  </si>
  <si>
    <t>DECEPTION BAY</t>
  </si>
  <si>
    <t>BOGIE STINSON</t>
  </si>
  <si>
    <t>BULLYS RED TEQUILA</t>
  </si>
  <si>
    <t>NANCY LEISCHNER</t>
  </si>
  <si>
    <t>FAMOUS FRENCH MASTER</t>
  </si>
  <si>
    <t>DANIELLE BEISCHER</t>
  </si>
  <si>
    <t>DF FROST DOWN KELLY</t>
  </si>
  <si>
    <t>BLUE EYED FLETCH</t>
  </si>
  <si>
    <t>RHONDA MCLEOD</t>
  </si>
  <si>
    <t>HURRICANE HATTIE</t>
  </si>
  <si>
    <t>HOWES ABOUT MY GUY</t>
  </si>
  <si>
    <t>BROOKE WILLS</t>
  </si>
  <si>
    <t>DASH TO THE LANE</t>
  </si>
  <si>
    <t>CASEY DACYK</t>
  </si>
  <si>
    <t>TARA DOWN THE MOON</t>
  </si>
  <si>
    <t>KIRSTIE RISSLING</t>
  </si>
  <si>
    <t>BQD DEBT FREE</t>
  </si>
  <si>
    <t>RACHEL WARREN</t>
  </si>
  <si>
    <t>FAMOUSLY UNLEASHED</t>
  </si>
  <si>
    <t>MARLA GRAD</t>
  </si>
  <si>
    <t>MY GLASS HAS STREAKS</t>
  </si>
  <si>
    <t>KAYCEE MANDEL</t>
  </si>
  <si>
    <t>FLAMING FIRE AN FAME</t>
  </si>
  <si>
    <t>A FROSTY FLING</t>
  </si>
  <si>
    <t>CASSIDY SMITH</t>
  </si>
  <si>
    <t>MS STREAKIN GATOR</t>
  </si>
  <si>
    <t>TAYLOR SHIELDS</t>
  </si>
  <si>
    <t>FIRE ON THE WATER</t>
  </si>
  <si>
    <t>CHARLEY WILLOUGHBY</t>
  </si>
  <si>
    <t>ALBERTA KROME</t>
  </si>
  <si>
    <t>HOWES ABOUT FAME</t>
  </si>
  <si>
    <t>HAGANS SMOOTH KRUZIN</t>
  </si>
  <si>
    <t>JESSICA BROWN</t>
  </si>
  <si>
    <t>JUICE IN MY EYE</t>
  </si>
  <si>
    <t>MEGAN BLAIS</t>
  </si>
  <si>
    <t>TEMPTING SALE</t>
  </si>
  <si>
    <t>JILL MCLERIE</t>
  </si>
  <si>
    <t>DASH OF CASH DRIFT</t>
  </si>
  <si>
    <t>SHAYNA DYRLAND</t>
  </si>
  <si>
    <t>HANABAR DUNIT MCQUAY</t>
  </si>
  <si>
    <t>LANE WILLS</t>
  </si>
  <si>
    <t>ASTREAKOFWOODBRIDGE</t>
  </si>
  <si>
    <t>IMA REBEL MASTER</t>
  </si>
  <si>
    <t>DNA PEPINICS BAR</t>
  </si>
  <si>
    <t>JB BUSHMILL</t>
  </si>
  <si>
    <t>SLICKS SWEET LEGACY</t>
  </si>
  <si>
    <t>TWISSTER</t>
  </si>
  <si>
    <t>NICK MAKES ME HAPPY</t>
  </si>
  <si>
    <t>RIKKI RUTTAN</t>
  </si>
  <si>
    <t>FLING OF BLING</t>
  </si>
  <si>
    <t>BEST FRENCHMAN YET</t>
  </si>
  <si>
    <t>SR CAROLINE CHROME</t>
  </si>
  <si>
    <t>CHELSEA PLECAS</t>
  </si>
  <si>
    <t>CLASSY FRENCH COWBOY</t>
  </si>
  <si>
    <t>DATS A LOOKER</t>
  </si>
  <si>
    <t>ELAINA BLACK</t>
  </si>
  <si>
    <t>RAISIN SOME FAME</t>
  </si>
  <si>
    <t>WM HIGHER POWER</t>
  </si>
  <si>
    <t>A STREAKING HULA</t>
  </si>
  <si>
    <t>FAMES QUICK BUG</t>
  </si>
  <si>
    <t>DASHNSTRAWSTREAK</t>
  </si>
  <si>
    <t>FRANKIE WILSON-HARREL</t>
  </si>
  <si>
    <t>SR GUYSLEADINGASSET</t>
  </si>
  <si>
    <t>HALLEY SPADY</t>
  </si>
  <si>
    <t>PENNY PENNY PENNY</t>
  </si>
  <si>
    <t>TERRYL WOODWARD</t>
  </si>
  <si>
    <t>WALL STREET ROCK</t>
  </si>
  <si>
    <t>ASHLEY WOOD</t>
  </si>
  <si>
    <t>FUEGOS FRENCHMAN GAL</t>
  </si>
  <si>
    <t>SR SHEZNDABOOKTAFAME</t>
  </si>
  <si>
    <t>HAIDAS HOLIDAY</t>
  </si>
  <si>
    <t>ROXYS QUICK STREAK</t>
  </si>
  <si>
    <t>FIRST SPYCEE CRIME</t>
  </si>
  <si>
    <t>CHRISTINA BUTTERFIELD</t>
  </si>
  <si>
    <t>RARE HIGH MOON</t>
  </si>
  <si>
    <t>KATRINA BERRY</t>
  </si>
  <si>
    <t>FABULOUS N PARADISE</t>
  </si>
  <si>
    <t>MY FIRST GOLDMINE</t>
  </si>
  <si>
    <t>BECKY YOUNG</t>
  </si>
  <si>
    <t>BOONLITMALICKIN 75</t>
  </si>
  <si>
    <t>MADELIN POZZOBON</t>
  </si>
  <si>
    <t>MOONSHINE MARK</t>
  </si>
  <si>
    <t>HSR BELZA FIRECRACKER</t>
  </si>
  <si>
    <t>CARTEL SNIP PARADISE</t>
  </si>
  <si>
    <t>SUNNIE MEIERS</t>
  </si>
  <si>
    <t>PPP RAE OF HORTON</t>
  </si>
  <si>
    <t>RNR SMOKE N ARROWS</t>
  </si>
  <si>
    <t>HANNAH MCCANNELL</t>
  </si>
  <si>
    <t>CLASSIC FRENCH GIRL</t>
  </si>
  <si>
    <t>TENNISHA WAGNER</t>
  </si>
  <si>
    <t>KJ STEADY FAME</t>
  </si>
  <si>
    <t>SR BOOTS ON FIRE</t>
  </si>
  <si>
    <t>AMANDA LAVALLEY</t>
  </si>
  <si>
    <t>PREPONITAS RBLAZEN</t>
  </si>
  <si>
    <t>BLAZIN JERSEY</t>
  </si>
  <si>
    <t>JULIANNE CURRAN</t>
  </si>
  <si>
    <t>FIREWATER BOOK</t>
  </si>
  <si>
    <t>VAL GILLESPIE</t>
  </si>
  <si>
    <t>SHUS DASHING DUDE</t>
  </si>
  <si>
    <t>RILEY CROSS</t>
  </si>
  <si>
    <t>SJ SPARKS TO FLY</t>
  </si>
  <si>
    <t>JESSICA KUFFNER</t>
  </si>
  <si>
    <t>PREPONITAGOTTASHINER</t>
  </si>
  <si>
    <t>LORI HEDSTROM</t>
  </si>
  <si>
    <t>RARE KINGS RANSOM</t>
  </si>
  <si>
    <t>LEROISDREAMINCORONAS</t>
  </si>
  <si>
    <t>CORINE LEBOURDAIS</t>
  </si>
  <si>
    <t>TPRSTRICLILMONEYMAKR</t>
  </si>
  <si>
    <t>HAGANS CHARGER FLING</t>
  </si>
  <si>
    <t>KASONDRA AMON</t>
  </si>
  <si>
    <t>LS STREAKIN GOLDMINE</t>
  </si>
  <si>
    <t>LORALEI STOKKE</t>
  </si>
  <si>
    <t>FAME 101</t>
  </si>
  <si>
    <t>AMBER MONTI</t>
  </si>
  <si>
    <t>DOWN HOME FABULOUS</t>
  </si>
  <si>
    <t>DACS LAZER ROCK STAR</t>
  </si>
  <si>
    <t>BUYER A DIAMOND</t>
  </si>
  <si>
    <t>KM SUPER SPECIAL</t>
  </si>
  <si>
    <t>JACQUELINE HOOVER</t>
  </si>
  <si>
    <t>GLORY N FAMES ENCORE</t>
  </si>
  <si>
    <t>BAILEY MCCANNELL</t>
  </si>
  <si>
    <t>SHEZA FRENCH JEWEL</t>
  </si>
  <si>
    <t>SEIS SO SIXY</t>
  </si>
  <si>
    <t>TIAS POSSIBILITY</t>
  </si>
  <si>
    <t>VINNYS MIRACLE</t>
  </si>
  <si>
    <t>QS R BUNNYDASHIN90</t>
  </si>
  <si>
    <t>HAWKUNLEASHEDTAFLY</t>
  </si>
  <si>
    <t>FR SILVER FLIT</t>
  </si>
  <si>
    <t>JOY DOUGLAS</t>
  </si>
  <si>
    <t>LS NO SECRETS NO LIES</t>
  </si>
  <si>
    <t>MIRACLE CANDY GIRL</t>
  </si>
  <si>
    <t>TJ TROUBLE SHOOTER</t>
  </si>
  <si>
    <t>PREPPIES BIT OF JAZZ</t>
  </si>
  <si>
    <t>GO BODACIOUS BELLE</t>
  </si>
  <si>
    <t>PERKS CHICKA BOOM</t>
  </si>
  <si>
    <t>LORA-LEE WICK</t>
  </si>
  <si>
    <t>HAGANS FLING N FLY</t>
  </si>
  <si>
    <t>FAMOUS DOC ROCKET</t>
  </si>
  <si>
    <t>EASY ROYAL REB</t>
  </si>
  <si>
    <t>SHAE-LYNN RINGROSE</t>
  </si>
  <si>
    <t>SWIFT MISS N CASH</t>
  </si>
  <si>
    <t>BROOKE EMARD</t>
  </si>
  <si>
    <t>A DASH OF VINNY</t>
  </si>
  <si>
    <t>PAM HEBNER</t>
  </si>
  <si>
    <t>PJ EASY WRANGLER</t>
  </si>
  <si>
    <t>JAMIE DENBOW</t>
  </si>
  <si>
    <t>YAGOTTA STREAKINJESS</t>
  </si>
  <si>
    <t>MARLA RESCH</t>
  </si>
  <si>
    <t>WM HIGH GLITZ</t>
  </si>
  <si>
    <t>SHELBY ROBBINS</t>
  </si>
  <si>
    <t>MR GOLDEN JESS</t>
  </si>
  <si>
    <t>CORONAS ROCKINTALENT</t>
  </si>
  <si>
    <t>CRYSTALDUKART</t>
  </si>
  <si>
    <t>FAMOUS FROSTYS FIRE</t>
  </si>
  <si>
    <t>SR AVENGE MY BOOTS</t>
  </si>
  <si>
    <t>OAK HAS TALANT</t>
  </si>
  <si>
    <t>DF BIT OF FROSTFIRE</t>
  </si>
  <si>
    <t>ASSURED TO BE KATTY</t>
  </si>
  <si>
    <t>AMANDA HARDER</t>
  </si>
  <si>
    <t>FOOLISH VERONICA</t>
  </si>
  <si>
    <t>TAYLOR DUBLANKO</t>
  </si>
  <si>
    <t>CL FRENCH INFUSION</t>
  </si>
  <si>
    <t>CARTELS PARADISE</t>
  </si>
  <si>
    <t>SHESA WHOS BAD</t>
  </si>
  <si>
    <t>FANCY ME FRENCH</t>
  </si>
  <si>
    <t>TAYLOR CHOMIK</t>
  </si>
  <si>
    <t>NATIVE TALLEY CHARGE</t>
  </si>
  <si>
    <t>ZENNA WRIGHT</t>
  </si>
  <si>
    <t>TOO TOUGH TONY</t>
  </si>
  <si>
    <t>TAYLOR THORSON</t>
  </si>
  <si>
    <t>BODACIOUS</t>
  </si>
  <si>
    <t>EMMA GOLDEN</t>
  </si>
  <si>
    <t>RENE RENEGADERUNNER</t>
  </si>
  <si>
    <t>ROLL</t>
  </si>
  <si>
    <t>DALLAN CROSSLAND</t>
  </si>
  <si>
    <t>BEAUTY</t>
  </si>
  <si>
    <t>ELLA BRIDGE</t>
  </si>
  <si>
    <t>SF SOLANO SIX MOONS</t>
  </si>
  <si>
    <t>HAYDEN LAVALLEY</t>
  </si>
  <si>
    <t>JAGGER</t>
  </si>
  <si>
    <t>TESS RAWLINGS</t>
  </si>
  <si>
    <t>A SPARKLER</t>
  </si>
  <si>
    <t>ERIN EDGE</t>
  </si>
  <si>
    <t>REWARD SYDNEY</t>
  </si>
  <si>
    <t>KALLY WILLS</t>
  </si>
  <si>
    <t>DEXTER</t>
  </si>
  <si>
    <t>FRENCHMANSFANCYDRIFT</t>
  </si>
  <si>
    <t>MADDY FARLEY</t>
  </si>
  <si>
    <t>ARQ COLONELS CJ</t>
  </si>
  <si>
    <t>HAILEY DUNCAN</t>
  </si>
  <si>
    <t>SPARK</t>
  </si>
  <si>
    <t>KAYDEN HORN</t>
  </si>
  <si>
    <t>KT WISHSHEWEREMINE</t>
  </si>
  <si>
    <t>EMMA NORDSTROM</t>
  </si>
  <si>
    <t>PRETTY BLACK MAGIC</t>
  </si>
  <si>
    <t>GUS GUS</t>
  </si>
  <si>
    <t>BRAIDY MESTON</t>
  </si>
  <si>
    <t>CHOCOLATE</t>
  </si>
  <si>
    <t>HARLEIGH HENDERSON</t>
  </si>
  <si>
    <t>BOBS RED ACRE</t>
  </si>
  <si>
    <t>BRAELYN AVERY</t>
  </si>
  <si>
    <t>MCF ELDORADO COWBOSS</t>
  </si>
  <si>
    <t>GEORGIA STRANAGHAN</t>
  </si>
  <si>
    <t>JABAR MISS IMPRESSIVE</t>
  </si>
  <si>
    <t>BROOKLYNNE HYMANYK</t>
  </si>
  <si>
    <t>FREEDOMS KIWI QUEEN</t>
  </si>
  <si>
    <t>ZANS ZIP</t>
  </si>
  <si>
    <t>NATALIE STEWART</t>
  </si>
  <si>
    <t>RANGER</t>
  </si>
  <si>
    <t>BRINNLY THOMSON</t>
  </si>
  <si>
    <t>GIVEMCASHFIRST</t>
  </si>
  <si>
    <t>JULIA WOODS</t>
  </si>
  <si>
    <t>SWINGING LITTLE BIRD</t>
  </si>
  <si>
    <t>JADYN FREIBURGER</t>
  </si>
  <si>
    <t>HAZARDS DOC DEE</t>
  </si>
  <si>
    <t>CHARLEE EDGE</t>
  </si>
  <si>
    <t>FQH WRANGLIN PEPTO</t>
  </si>
  <si>
    <t>HARLEE PECK</t>
  </si>
  <si>
    <t>JESS AT THE BAR</t>
  </si>
  <si>
    <t>GIVEMEA RED BULL</t>
  </si>
  <si>
    <t>GASHOLSMAJORIMPRINT</t>
  </si>
  <si>
    <t>DUSTY</t>
  </si>
  <si>
    <t>MCKENNA LAKEMAN</t>
  </si>
  <si>
    <t>SANDY SAVY BAR</t>
  </si>
  <si>
    <t>ROCKIN THE RUNWAY</t>
  </si>
  <si>
    <t>SRS TOUCH OF SUNDAY</t>
  </si>
  <si>
    <t>FIRST FRENCH CRIME</t>
  </si>
  <si>
    <t>ALYSSA KIELO</t>
  </si>
  <si>
    <t>A SHADOW OF GLORY</t>
  </si>
  <si>
    <t>SR JESS SO CLASSY</t>
  </si>
  <si>
    <t>HANNA LEITCH</t>
  </si>
  <si>
    <t>SHADYS TRIPLE CASH</t>
  </si>
  <si>
    <t>JK SHEEZA CATTY ROCKET</t>
  </si>
  <si>
    <t>SHEZ MADONNAS DOUBLE</t>
  </si>
  <si>
    <t>SHAYLA SHUPAC</t>
  </si>
  <si>
    <t>TIMELINE TO PARADISE</t>
  </si>
  <si>
    <t>LENA MAJOR BAR</t>
  </si>
  <si>
    <t>CASH PUNKS CHEX</t>
  </si>
  <si>
    <t>KEELEY ROY</t>
  </si>
  <si>
    <t>CHA CHA DASHER</t>
  </si>
  <si>
    <t>BROOKLYN LEER</t>
  </si>
  <si>
    <t>BULLY FOR AFFAIRS</t>
  </si>
  <si>
    <t>KOLLINS DRAKE</t>
  </si>
  <si>
    <t>HIGH CLASS SLINKY</t>
  </si>
  <si>
    <t>CEDARELLA SMART AND DRY</t>
  </si>
  <si>
    <t>ABILENE HANSON</t>
  </si>
  <si>
    <t>GETAWAY SIX</t>
  </si>
  <si>
    <t>JETS ICEMAN</t>
  </si>
  <si>
    <t>KEELA QUANCE</t>
  </si>
  <si>
    <t>ZANE</t>
  </si>
  <si>
    <t>JAYDEN DONALD</t>
  </si>
  <si>
    <t>RAISE N SPEEDY</t>
  </si>
  <si>
    <t>MAYA WILLOWS</t>
  </si>
  <si>
    <t>ALG HEZ GOTTA HEMI</t>
  </si>
  <si>
    <t>JA FROST WATCH</t>
  </si>
  <si>
    <t>LIL JIMMY TWO SHOES</t>
  </si>
  <si>
    <t>RUCKERS PAINTED BOOTS</t>
  </si>
  <si>
    <t>MADELYN TAYLOR</t>
  </si>
  <si>
    <t>MY BUTZ DANCIN</t>
  </si>
  <si>
    <t>FRENCH PLAYBOY MODEL</t>
  </si>
  <si>
    <t>FALON GINNIS</t>
  </si>
  <si>
    <t>CURIOUS GEORGY POO</t>
  </si>
  <si>
    <t>RAYA MACDONALD</t>
  </si>
  <si>
    <t>DOT</t>
  </si>
  <si>
    <t>TOMI ECKERT</t>
  </si>
  <si>
    <t>MISSY</t>
  </si>
  <si>
    <t>JORJA QUANCE</t>
  </si>
  <si>
    <t>KAYDEN</t>
  </si>
  <si>
    <t>REESE VANDENBROCK</t>
  </si>
  <si>
    <t>FINO</t>
  </si>
  <si>
    <t>PAISLEY LAVALLEY</t>
  </si>
  <si>
    <t>MONSTER</t>
  </si>
  <si>
    <t>PYPER LAVALLEY</t>
  </si>
  <si>
    <t>SCOOTER</t>
  </si>
  <si>
    <t>AUSTIN MCDOUGALL</t>
  </si>
  <si>
    <t>TULLIE</t>
  </si>
  <si>
    <t>CATHERINE WAGNER</t>
  </si>
  <si>
    <t>SLOANE KOOY</t>
  </si>
  <si>
    <t>BO JANGLES</t>
  </si>
  <si>
    <t>LASSIES SHADOW</t>
  </si>
  <si>
    <t>GRACIE WARD</t>
  </si>
  <si>
    <t>MATHAS FAST ZEUS</t>
  </si>
  <si>
    <t>TEIGAN HALL</t>
  </si>
  <si>
    <t>CASEY</t>
  </si>
  <si>
    <t>COLIN BALAN</t>
  </si>
  <si>
    <t>JUDGE ROCK</t>
  </si>
  <si>
    <t>NICOLE HICKS</t>
  </si>
  <si>
    <t>FIRE THE GAMBLER</t>
  </si>
  <si>
    <t>SILKY FLING</t>
  </si>
  <si>
    <t>NICOLE GROENEVELD</t>
  </si>
  <si>
    <t>TIMBERSKNIGHTRYDER</t>
  </si>
  <si>
    <t>KARA DRAKE</t>
  </si>
  <si>
    <t>NINETY NINE MAGIC</t>
  </si>
  <si>
    <t>KRISTEN GEIGER</t>
  </si>
  <si>
    <t>SHOWMEYOURBIGGUN</t>
  </si>
  <si>
    <t>HAUL N GOLD</t>
  </si>
  <si>
    <t>STREAK N HIGH</t>
  </si>
  <si>
    <t>O KINGSLEY</t>
  </si>
  <si>
    <t>SS</t>
  </si>
  <si>
    <t>JUDY VEER</t>
  </si>
  <si>
    <t xml:space="preserve">RARE ZOOMIN MOON </t>
  </si>
  <si>
    <t>DENISE MORIN</t>
  </si>
  <si>
    <t>TALENTED CHROME</t>
  </si>
  <si>
    <t>HSR SPEED DIAL</t>
  </si>
  <si>
    <t>UNLEASHEDTATHEWIND</t>
  </si>
  <si>
    <t>JORJA SALMOND</t>
  </si>
  <si>
    <t>SSR FULLOFSPIRIT</t>
  </si>
  <si>
    <t>JEWELSROBINTHECASH</t>
  </si>
  <si>
    <t>SR CHECKOUTMYBOOTS</t>
  </si>
  <si>
    <t xml:space="preserve">STREAKIN DOWN </t>
  </si>
  <si>
    <t>SHAZ SIMONEAU</t>
  </si>
  <si>
    <t>KRISSIE MOONSHINE</t>
  </si>
  <si>
    <t>SWIFT HOT DOC</t>
  </si>
  <si>
    <t>BONNIE PANA</t>
  </si>
  <si>
    <t>FRENCH DESTINY</t>
  </si>
  <si>
    <t>STREAKINLILGOLDMINE</t>
  </si>
  <si>
    <t>KALLI BEEBE</t>
  </si>
  <si>
    <t>KEVIN PEACOCK</t>
  </si>
  <si>
    <t>LINDSEY MONK</t>
  </si>
  <si>
    <t>Prize</t>
  </si>
  <si>
    <t>3D Prize</t>
  </si>
  <si>
    <t>4D Prize</t>
  </si>
  <si>
    <t>1D Prize</t>
  </si>
  <si>
    <t>2D Prize</t>
  </si>
  <si>
    <t>Open Jackpot #1</t>
  </si>
  <si>
    <t>Open Jackpot #2</t>
  </si>
  <si>
    <t>Youth Jackpot #1</t>
  </si>
  <si>
    <t>Youth Jackpot #2</t>
  </si>
  <si>
    <t>Carryovers</t>
  </si>
  <si>
    <t>Payout</t>
  </si>
  <si>
    <t>YOUTH CBHI Run #1</t>
  </si>
  <si>
    <t>YOUTH CBHI Run #2</t>
  </si>
  <si>
    <t>=RAND()</t>
  </si>
  <si>
    <t>OPEN</t>
  </si>
  <si>
    <t>CBHI Open Jackpot Run #1</t>
  </si>
  <si>
    <t>1/2</t>
  </si>
  <si>
    <t>9/10</t>
  </si>
  <si>
    <t>1/2/3</t>
  </si>
  <si>
    <t>11/12</t>
  </si>
  <si>
    <t>2/3</t>
  </si>
  <si>
    <t>CBHI Open Jackpot Run #2</t>
  </si>
  <si>
    <t>FUTURITY CBHI</t>
  </si>
  <si>
    <t>Run #1</t>
  </si>
  <si>
    <t>Run #2</t>
  </si>
  <si>
    <t>FUTURITY 2D sidepot Run #1</t>
  </si>
  <si>
    <t>FUTURITY 2D sidepot Run #2</t>
  </si>
  <si>
    <t>FUTURITY CBHI Short Go</t>
  </si>
  <si>
    <t>Average on both runs to qualify for short go</t>
  </si>
  <si>
    <t>Final Average including Short go time</t>
  </si>
  <si>
    <t>Open CBHI Average</t>
  </si>
  <si>
    <t>DERBY CBHI</t>
  </si>
  <si>
    <t>DERBY 2D Sidepot</t>
  </si>
  <si>
    <t>Short go</t>
  </si>
  <si>
    <t>Average on 2 to qualify for short go</t>
  </si>
  <si>
    <t>no payout on average of 2 runs</t>
  </si>
  <si>
    <t>Stallion</t>
  </si>
  <si>
    <t>Owner</t>
  </si>
  <si>
    <t>Guys Casanova Cowboy</t>
  </si>
  <si>
    <t>A Streak of Fame KN</t>
  </si>
  <si>
    <t xml:space="preserve">Heidi Robinson </t>
  </si>
  <si>
    <t xml:space="preserve">Dawn Vandersteen </t>
  </si>
  <si>
    <t>Nicole Hicks</t>
  </si>
  <si>
    <t>Taylor Manning</t>
  </si>
  <si>
    <t>Vanessa Salisbury</t>
  </si>
  <si>
    <t>Vanessa Leggett</t>
  </si>
  <si>
    <t>Tanya Paley</t>
  </si>
  <si>
    <t>Marci Laye</t>
  </si>
  <si>
    <t>Colby Bonnett</t>
  </si>
  <si>
    <t>Nichlas, Bonnie &amp; Nicole Pana</t>
  </si>
  <si>
    <t>LDS Unleashed</t>
  </si>
  <si>
    <t>Billy &amp; Marci Laye</t>
  </si>
  <si>
    <t>Heidi Robinson</t>
  </si>
  <si>
    <t>Stallion Owner</t>
  </si>
  <si>
    <t xml:space="preserve">Jacqueline Rookes </t>
  </si>
  <si>
    <t>Jay &amp; Shelly Manning</t>
  </si>
  <si>
    <t>Sympatico Red</t>
  </si>
  <si>
    <t>Linda Geensen</t>
  </si>
  <si>
    <t>Julie Leggett</t>
  </si>
  <si>
    <t>Special Looki Wagon</t>
  </si>
  <si>
    <t>Billie Bird</t>
  </si>
  <si>
    <t>Thunder Perks</t>
  </si>
  <si>
    <t>Crystal McDermott</t>
  </si>
  <si>
    <t>Brandy McPhee</t>
  </si>
  <si>
    <t>Dawn Vandersteen</t>
  </si>
  <si>
    <t>Rider</t>
  </si>
  <si>
    <t>Bradi Whiteside</t>
  </si>
  <si>
    <t>Dalyce Temple</t>
  </si>
  <si>
    <t>Lynette Brodoway</t>
  </si>
  <si>
    <t>Michele Pankiw</t>
  </si>
  <si>
    <t>Madelin Pozzobon</t>
  </si>
  <si>
    <t>Lana Bohnet</t>
  </si>
  <si>
    <t>Held at Calnash Ag Event Centre Ponoka Alberta</t>
  </si>
  <si>
    <t>October 7 - 10, 2021</t>
  </si>
  <si>
    <t>$1250 added money per go</t>
  </si>
  <si>
    <t>677 entries</t>
  </si>
  <si>
    <t>682 entries</t>
  </si>
  <si>
    <t>CBHI OPEN 4D Jackpot</t>
  </si>
  <si>
    <t>Per D (4)</t>
  </si>
  <si>
    <t>Per D (3)</t>
  </si>
  <si>
    <t>81 entries</t>
  </si>
  <si>
    <t>ef $65</t>
  </si>
  <si>
    <t>2021 Derby</t>
  </si>
  <si>
    <t xml:space="preserve">1st Go </t>
  </si>
  <si>
    <t xml:space="preserve">2nd Go </t>
  </si>
  <si>
    <t>Average</t>
  </si>
  <si>
    <t>Short Go</t>
  </si>
  <si>
    <t>1st</t>
  </si>
  <si>
    <t>1st (29%)</t>
  </si>
  <si>
    <t>2nd</t>
  </si>
  <si>
    <t>2nd (24%)</t>
  </si>
  <si>
    <t>3rd</t>
  </si>
  <si>
    <t>3rd (19%)</t>
  </si>
  <si>
    <t>4th</t>
  </si>
  <si>
    <t>4th (14%)</t>
  </si>
  <si>
    <t>added $6500</t>
  </si>
  <si>
    <t>5th</t>
  </si>
  <si>
    <t>5th (9%)</t>
  </si>
  <si>
    <t>6th</t>
  </si>
  <si>
    <t>6th (5%)</t>
  </si>
  <si>
    <t>7th</t>
  </si>
  <si>
    <t>Go's 50%</t>
  </si>
  <si>
    <t>8th</t>
  </si>
  <si>
    <t>Average 40%</t>
  </si>
  <si>
    <t>9th</t>
  </si>
  <si>
    <t>Short Go 10%</t>
  </si>
  <si>
    <t>10th</t>
  </si>
  <si>
    <t>2021 Futurity</t>
  </si>
  <si>
    <t>added $7500</t>
  </si>
  <si>
    <t>1st go</t>
  </si>
  <si>
    <t>2nd Go</t>
  </si>
  <si>
    <t>103 x $50</t>
  </si>
  <si>
    <t>per go</t>
  </si>
  <si>
    <t>1st Go</t>
  </si>
  <si>
    <t>109 x $50</t>
  </si>
  <si>
    <t>2D Futurity Sidepot</t>
  </si>
  <si>
    <t>2D Derby Sidepot</t>
  </si>
  <si>
    <t>Canadian Barrel Horse Incentive Open, Futurity and Derby</t>
  </si>
  <si>
    <t xml:space="preserve">Lot #1 </t>
  </si>
  <si>
    <t>Scratch</t>
  </si>
  <si>
    <t xml:space="preserve">Lot #2 </t>
  </si>
  <si>
    <t xml:space="preserve">Lot #3 </t>
  </si>
  <si>
    <t xml:space="preserve">Lot #4 </t>
  </si>
  <si>
    <t xml:space="preserve">Lot #5 </t>
  </si>
  <si>
    <t xml:space="preserve">Lot #6 </t>
  </si>
  <si>
    <t xml:space="preserve">Lot #7 </t>
  </si>
  <si>
    <t xml:space="preserve">Lot #8 </t>
  </si>
  <si>
    <t xml:space="preserve">Lot #9 </t>
  </si>
  <si>
    <t xml:space="preserve">Lot #10 </t>
  </si>
  <si>
    <t>Lot #11</t>
  </si>
  <si>
    <t xml:space="preserve">Lot #12 </t>
  </si>
  <si>
    <t xml:space="preserve">Lot #13 </t>
  </si>
  <si>
    <t xml:space="preserve">Lot #14 </t>
  </si>
  <si>
    <t>Lot #15</t>
  </si>
  <si>
    <t>Lot #16</t>
  </si>
  <si>
    <t xml:space="preserve">Lot #17 </t>
  </si>
  <si>
    <t xml:space="preserve">Lot #18 </t>
  </si>
  <si>
    <t>Age</t>
  </si>
  <si>
    <t>Sex</t>
  </si>
  <si>
    <t>Color</t>
  </si>
  <si>
    <t>buckskin</t>
  </si>
  <si>
    <t>chestnut</t>
  </si>
  <si>
    <t>sorrel</t>
  </si>
  <si>
    <t>Bay/Tob</t>
  </si>
  <si>
    <t>black</t>
  </si>
  <si>
    <t>brown</t>
  </si>
  <si>
    <t xml:space="preserve">bay </t>
  </si>
  <si>
    <t>gray</t>
  </si>
  <si>
    <t>no</t>
  </si>
  <si>
    <t>yes</t>
  </si>
  <si>
    <t>mare</t>
  </si>
  <si>
    <t>gelding</t>
  </si>
  <si>
    <t>stallion</t>
  </si>
  <si>
    <t>Sire</t>
  </si>
  <si>
    <t>Dam &amp; Dam's Sire</t>
  </si>
  <si>
    <t>Miss You Much</t>
  </si>
  <si>
    <t xml:space="preserve"> Blue Em Away</t>
  </si>
  <si>
    <t>Aint No Missy Sissy x All Star Special</t>
  </si>
  <si>
    <t>Streakinintime</t>
  </si>
  <si>
    <t>Streainisanattitude</t>
  </si>
  <si>
    <t>Caddy Time x Eye Take Time</t>
  </si>
  <si>
    <t>Ubin Messin Around</t>
  </si>
  <si>
    <t>Tuck Like Glue</t>
  </si>
  <si>
    <t>Dash Perks Dash x Dash for Perks</t>
  </si>
  <si>
    <t>C*rona Delight</t>
  </si>
  <si>
    <t>Obsessed With Corona</t>
  </si>
  <si>
    <t>Delightful Spots x Real Easy Cash</t>
  </si>
  <si>
    <t>Lot</t>
  </si>
  <si>
    <t>Price</t>
  </si>
  <si>
    <t>RR Speeds Unleashed</t>
  </si>
  <si>
    <t>SR Speeds Everything</t>
  </si>
  <si>
    <t>Famous Sunshinegirl x LDS Unleashed</t>
  </si>
  <si>
    <t>CL Featuring Mystique</t>
  </si>
  <si>
    <t>Frenchmans Mystique</t>
  </si>
  <si>
    <t>Featuring Miss Jess x Feature Mr Jess</t>
  </si>
  <si>
    <t>GB Lil Classy Lady</t>
  </si>
  <si>
    <t>Bill French</t>
  </si>
  <si>
    <t>GB Little Mischief x WE Badges Classy San</t>
  </si>
  <si>
    <t>SR American Boots</t>
  </si>
  <si>
    <t>Root Beers Boots</t>
  </si>
  <si>
    <t>KR American Girl x Hawkinson</t>
  </si>
  <si>
    <t>PPP Ridin The Wave</t>
  </si>
  <si>
    <t>A Classic Current</t>
  </si>
  <si>
    <t>Marthas Miss Horton x Marthas Six Moons</t>
  </si>
  <si>
    <t>Aries Last MPS</t>
  </si>
  <si>
    <t>Ariesmoonlight</t>
  </si>
  <si>
    <t>MPS Marc Bars x Flyma Bars</t>
  </si>
  <si>
    <t>Pink Surprise</t>
  </si>
  <si>
    <t>MTR Burninupthenic</t>
  </si>
  <si>
    <t>MT Reckless Eye x Mr Eye Opener</t>
  </si>
  <si>
    <t>Justalilgunflinger</t>
  </si>
  <si>
    <t>Drippin Bullets</t>
  </si>
  <si>
    <t>Not Just A Fling x A Streak of Fling</t>
  </si>
  <si>
    <t>Hammer Down to Vegas</t>
  </si>
  <si>
    <t>KN Fabulous In Vegas</t>
  </si>
  <si>
    <t>Sheisapossibility x Perfect Possibility</t>
  </si>
  <si>
    <t>Frenchmans Stoli</t>
  </si>
  <si>
    <t>She Shu Can Fly x Shu Can Fly</t>
  </si>
  <si>
    <t>Hes My Miracle Man</t>
  </si>
  <si>
    <t>Miracle Recovery</t>
  </si>
  <si>
    <t>Shes My Candy Girl x Strawfly Special</t>
  </si>
  <si>
    <t>Guys Rush Ta Fame</t>
  </si>
  <si>
    <t>Guys Keepin The Fame</t>
  </si>
  <si>
    <t>Takin On A Bully x Takin on Shawne</t>
  </si>
  <si>
    <t>Consigner</t>
  </si>
  <si>
    <t>Buyer</t>
  </si>
  <si>
    <t>Balan</t>
  </si>
  <si>
    <t>Wills</t>
  </si>
  <si>
    <t>Danard</t>
  </si>
  <si>
    <t>Ruzicka/O</t>
  </si>
  <si>
    <t>Lucas</t>
  </si>
  <si>
    <t>Adams</t>
  </si>
  <si>
    <t>Schaffer</t>
  </si>
  <si>
    <t>Allen</t>
  </si>
  <si>
    <t>Leder</t>
  </si>
  <si>
    <t>Couturier</t>
  </si>
  <si>
    <t>Brown</t>
  </si>
  <si>
    <t>Gertner</t>
  </si>
  <si>
    <t>Stukel</t>
  </si>
  <si>
    <t>Tipher Industries Ltd.</t>
  </si>
  <si>
    <t>1563046 AB Inc</t>
  </si>
  <si>
    <t>Bowers</t>
  </si>
  <si>
    <t>Macrae</t>
  </si>
  <si>
    <t>Downey</t>
  </si>
  <si>
    <t>Buff</t>
  </si>
  <si>
    <t>Robinson</t>
  </si>
  <si>
    <t>Whiteside</t>
  </si>
  <si>
    <t>Denham</t>
  </si>
  <si>
    <t>Brodoway</t>
  </si>
  <si>
    <t>No Sale</t>
  </si>
  <si>
    <t>Ritter</t>
  </si>
  <si>
    <t>Schulz</t>
  </si>
  <si>
    <t>Blais</t>
  </si>
  <si>
    <t>Salisbury</t>
  </si>
  <si>
    <t>no sale</t>
  </si>
  <si>
    <t>Official Results for the CBHI Breeders Select Sale</t>
  </si>
  <si>
    <t>October 9, 2021 Ponoka, Alberta Calnash Ag Event Centre</t>
  </si>
  <si>
    <t>Stolis French Shus</t>
  </si>
  <si>
    <t>Jack &amp; Kelly Hart</t>
  </si>
  <si>
    <t>Preppies Last</t>
  </si>
  <si>
    <t>Hezgottabefamous</t>
  </si>
  <si>
    <t>Doug &amp; Carol Schaffer</t>
  </si>
  <si>
    <t>Robert &amp; Andrea Udal</t>
  </si>
  <si>
    <t>Ken &amp; Lynette Brodoway</t>
  </si>
  <si>
    <t>Gayle Howes</t>
  </si>
  <si>
    <t>Eyes The Guy</t>
  </si>
  <si>
    <t>BF Streakin Merridoc</t>
  </si>
  <si>
    <t>Six Packa Moonshine</t>
  </si>
  <si>
    <t>Cartels Cowboy</t>
  </si>
  <si>
    <t>Rendal &amp; Marti Bishop</t>
  </si>
  <si>
    <t>Ralph Danard</t>
  </si>
  <si>
    <t>Cliff Whitelock</t>
  </si>
  <si>
    <t>Sylvia Shirley</t>
  </si>
  <si>
    <t>Alistair &amp; Erin Hagan</t>
  </si>
  <si>
    <r>
      <rPr>
        <b/>
        <sz val="10"/>
        <rFont val="Arial"/>
        <family val="2"/>
      </rPr>
      <t>160 entries</t>
    </r>
    <r>
      <rPr>
        <sz val="10"/>
        <rFont val="Arial"/>
      </rPr>
      <t xml:space="preserve">  X $250</t>
    </r>
  </si>
  <si>
    <r>
      <rPr>
        <b/>
        <sz val="10"/>
        <rFont val="Arial"/>
        <family val="2"/>
      </rPr>
      <t>135 entries</t>
    </r>
    <r>
      <rPr>
        <sz val="10"/>
        <rFont val="Arial"/>
      </rPr>
      <t xml:space="preserve"> X $275</t>
    </r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</si>
</sst>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71" formatCode="_(* #,##0.000_);_(* \(#,##0.000\);_(* &quot;-&quot;??_);_(@_)"/>
    <numFmt numFmtId="172" formatCode="&quot;$&quot;#,##0.00"/>
  </numFmts>
  <fonts count="2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/>
    <xf numFmtId="0" fontId="4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16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17" fillId="2" borderId="1" xfId="0" applyFont="1" applyFill="1" applyBorder="1"/>
    <xf numFmtId="0" fontId="18" fillId="0" borderId="1" xfId="0" applyFont="1" applyBorder="1"/>
    <xf numFmtId="0" fontId="18" fillId="0" borderId="1" xfId="1" applyNumberFormat="1" applyFont="1" applyBorder="1"/>
    <xf numFmtId="0" fontId="9" fillId="0" borderId="1" xfId="0" applyFont="1" applyBorder="1"/>
    <xf numFmtId="0" fontId="14" fillId="0" borderId="1" xfId="0" applyFont="1" applyBorder="1"/>
    <xf numFmtId="0" fontId="18" fillId="2" borderId="1" xfId="0" applyFont="1" applyFill="1" applyBorder="1"/>
    <xf numFmtId="164" fontId="2" fillId="2" borderId="1" xfId="0" applyNumberFormat="1" applyFont="1" applyFill="1" applyBorder="1" applyAlignment="1">
      <alignment horizontal="right" vertical="center"/>
    </xf>
    <xf numFmtId="0" fontId="19" fillId="0" borderId="1" xfId="0" applyFont="1" applyBorder="1"/>
    <xf numFmtId="0" fontId="2" fillId="3" borderId="1" xfId="0" applyFont="1" applyFill="1" applyBorder="1" applyAlignment="1">
      <alignment horizontal="center"/>
    </xf>
    <xf numFmtId="0" fontId="19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19" fillId="0" borderId="3" xfId="0" applyFont="1" applyBorder="1"/>
    <xf numFmtId="0" fontId="19" fillId="2" borderId="1" xfId="0" applyFont="1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vertical="center"/>
    </xf>
    <xf numFmtId="44" fontId="7" fillId="0" borderId="0" xfId="2" applyFont="1"/>
    <xf numFmtId="0" fontId="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20" fillId="0" borderId="0" xfId="0" applyNumberFormat="1" applyFont="1" applyBorder="1" applyAlignment="1">
      <alignment horizontal="right"/>
    </xf>
    <xf numFmtId="171" fontId="20" fillId="0" borderId="0" xfId="1" applyNumberFormat="1" applyFont="1" applyBorder="1"/>
    <xf numFmtId="171" fontId="20" fillId="0" borderId="0" xfId="0" applyNumberFormat="1" applyFont="1" applyBorder="1"/>
    <xf numFmtId="172" fontId="20" fillId="0" borderId="0" xfId="0" applyNumberFormat="1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164" fontId="21" fillId="0" borderId="1" xfId="0" applyNumberFormat="1" applyFont="1" applyBorder="1" applyAlignment="1">
      <alignment horizontal="right"/>
    </xf>
    <xf numFmtId="171" fontId="20" fillId="3" borderId="1" xfId="1" applyNumberFormat="1" applyFont="1" applyFill="1" applyBorder="1"/>
    <xf numFmtId="171" fontId="20" fillId="0" borderId="1" xfId="0" applyNumberFormat="1" applyFont="1" applyBorder="1"/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72" fontId="20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171" fontId="21" fillId="0" borderId="1" xfId="1" applyNumberFormat="1" applyFont="1" applyBorder="1" applyAlignment="1">
      <alignment horizontal="center"/>
    </xf>
    <xf numFmtId="171" fontId="21" fillId="0" borderId="1" xfId="0" applyNumberFormat="1" applyFont="1" applyBorder="1" applyAlignment="1">
      <alignment horizontal="center"/>
    </xf>
    <xf numFmtId="172" fontId="20" fillId="0" borderId="1" xfId="0" applyNumberFormat="1" applyFont="1" applyBorder="1"/>
    <xf numFmtId="0" fontId="20" fillId="0" borderId="1" xfId="0" applyFont="1" applyFill="1" applyBorder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171" fontId="20" fillId="0" borderId="1" xfId="1" applyNumberFormat="1" applyFont="1" applyFill="1" applyBorder="1"/>
    <xf numFmtId="44" fontId="20" fillId="0" borderId="1" xfId="0" applyNumberFormat="1" applyFont="1" applyFill="1" applyBorder="1"/>
    <xf numFmtId="0" fontId="20" fillId="0" borderId="0" xfId="0" applyFont="1" applyFill="1" applyBorder="1"/>
    <xf numFmtId="0" fontId="20" fillId="0" borderId="1" xfId="0" applyFont="1" applyFill="1" applyBorder="1" applyAlignment="1">
      <alignment horizontal="center"/>
    </xf>
    <xf numFmtId="172" fontId="20" fillId="0" borderId="1" xfId="0" applyNumberFormat="1" applyFont="1" applyFill="1" applyBorder="1"/>
    <xf numFmtId="0" fontId="20" fillId="0" borderId="0" xfId="0" applyFont="1" applyFill="1" applyBorder="1" applyAlignment="1"/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20" fillId="0" borderId="1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44" fontId="20" fillId="0" borderId="1" xfId="2" applyFont="1" applyBorder="1"/>
    <xf numFmtId="15" fontId="20" fillId="0" borderId="0" xfId="0" applyNumberFormat="1" applyFont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164" fontId="7" fillId="0" borderId="0" xfId="0" applyNumberFormat="1" applyFont="1" applyFill="1" applyBorder="1"/>
    <xf numFmtId="1" fontId="7" fillId="0" borderId="0" xfId="0" applyNumberFormat="1" applyFont="1" applyFill="1" applyBorder="1"/>
    <xf numFmtId="44" fontId="7" fillId="0" borderId="0" xfId="2" applyFont="1" applyFill="1" applyBorder="1"/>
    <xf numFmtId="0" fontId="10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5" xfId="0" applyFont="1" applyFill="1" applyBorder="1"/>
    <xf numFmtId="164" fontId="8" fillId="0" borderId="5" xfId="0" applyNumberFormat="1" applyFont="1" applyFill="1" applyBorder="1" applyAlignment="1">
      <alignment horizontal="right"/>
    </xf>
    <xf numFmtId="171" fontId="7" fillId="3" borderId="1" xfId="1" applyNumberFormat="1" applyFont="1" applyFill="1" applyBorder="1"/>
    <xf numFmtId="1" fontId="7" fillId="3" borderId="1" xfId="0" applyNumberFormat="1" applyFont="1" applyFill="1" applyBorder="1"/>
    <xf numFmtId="1" fontId="7" fillId="0" borderId="1" xfId="0" applyNumberFormat="1" applyFont="1" applyFill="1" applyBorder="1"/>
    <xf numFmtId="44" fontId="7" fillId="0" borderId="1" xfId="2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71" fontId="7" fillId="0" borderId="1" xfId="1" applyNumberFormat="1" applyFont="1" applyFill="1" applyBorder="1"/>
    <xf numFmtId="0" fontId="7" fillId="3" borderId="1" xfId="0" applyFont="1" applyFill="1" applyBorder="1"/>
    <xf numFmtId="1" fontId="7" fillId="0" borderId="1" xfId="0" quotePrefix="1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164" fontId="7" fillId="0" borderId="1" xfId="0" applyNumberFormat="1" applyFont="1" applyFill="1" applyBorder="1"/>
    <xf numFmtId="0" fontId="20" fillId="0" borderId="0" xfId="0" quotePrefix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/>
    <xf numFmtId="0" fontId="7" fillId="0" borderId="0" xfId="0" applyNumberFormat="1" applyFont="1" applyFill="1" applyBorder="1"/>
    <xf numFmtId="43" fontId="7" fillId="0" borderId="1" xfId="1" applyFont="1" applyFill="1" applyBorder="1"/>
    <xf numFmtId="1" fontId="8" fillId="0" borderId="1" xfId="0" applyNumberFormat="1" applyFont="1" applyFill="1" applyBorder="1"/>
    <xf numFmtId="44" fontId="8" fillId="0" borderId="1" xfId="2" applyFont="1" applyFill="1" applyBorder="1"/>
    <xf numFmtId="1" fontId="7" fillId="0" borderId="1" xfId="0" quotePrefix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22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0" fontId="14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8" fillId="2" borderId="0" xfId="0" applyFont="1" applyFill="1" applyBorder="1"/>
    <xf numFmtId="0" fontId="2" fillId="3" borderId="0" xfId="0" applyFont="1" applyFill="1"/>
    <xf numFmtId="1" fontId="7" fillId="3" borderId="1" xfId="0" quotePrefix="1" applyNumberFormat="1" applyFont="1" applyFill="1" applyBorder="1"/>
    <xf numFmtId="44" fontId="7" fillId="3" borderId="1" xfId="2" applyFont="1" applyFill="1" applyBorder="1"/>
    <xf numFmtId="43" fontId="7" fillId="3" borderId="1" xfId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9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4" fontId="2" fillId="0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0" xfId="0" applyFont="1" applyFill="1" applyBorder="1"/>
    <xf numFmtId="0" fontId="10" fillId="3" borderId="0" xfId="0" applyFont="1" applyFill="1" applyBorder="1"/>
    <xf numFmtId="164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44" fontId="20" fillId="3" borderId="1" xfId="2" applyFont="1" applyFill="1" applyBorder="1"/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2" fillId="0" borderId="1" xfId="0" applyFont="1" applyFill="1" applyBorder="1"/>
    <xf numFmtId="44" fontId="2" fillId="0" borderId="0" xfId="2" applyFont="1" applyFill="1"/>
    <xf numFmtId="0" fontId="17" fillId="0" borderId="1" xfId="0" applyFont="1" applyFill="1" applyBorder="1"/>
    <xf numFmtId="0" fontId="22" fillId="0" borderId="1" xfId="0" applyFont="1" applyFill="1" applyBorder="1"/>
    <xf numFmtId="0" fontId="14" fillId="0" borderId="1" xfId="0" applyFont="1" applyFill="1" applyBorder="1"/>
    <xf numFmtId="0" fontId="4" fillId="0" borderId="1" xfId="0" applyFont="1" applyFill="1" applyBorder="1"/>
    <xf numFmtId="0" fontId="18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1" xfId="0" applyFont="1" applyFill="1" applyBorder="1"/>
    <xf numFmtId="15" fontId="3" fillId="0" borderId="1" xfId="0" applyNumberFormat="1" applyFont="1" applyFill="1" applyBorder="1"/>
    <xf numFmtId="44" fontId="2" fillId="0" borderId="1" xfId="2" applyFont="1" applyFill="1" applyBorder="1"/>
    <xf numFmtId="0" fontId="0" fillId="0" borderId="1" xfId="0" applyFill="1" applyBorder="1"/>
    <xf numFmtId="44" fontId="2" fillId="3" borderId="1" xfId="2" applyFont="1" applyFill="1" applyBorder="1"/>
    <xf numFmtId="0" fontId="2" fillId="0" borderId="1" xfId="0" applyNumberFormat="1" applyFont="1" applyFill="1" applyBorder="1"/>
    <xf numFmtId="0" fontId="18" fillId="3" borderId="1" xfId="0" applyFont="1" applyFill="1" applyBorder="1"/>
    <xf numFmtId="0" fontId="2" fillId="4" borderId="1" xfId="0" applyFont="1" applyFill="1" applyBorder="1"/>
    <xf numFmtId="1" fontId="2" fillId="3" borderId="1" xfId="0" applyNumberFormat="1" applyFont="1" applyFill="1" applyBorder="1" applyAlignment="1">
      <alignment horizontal="center"/>
    </xf>
    <xf numFmtId="44" fontId="2" fillId="0" borderId="1" xfId="2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4" fontId="2" fillId="0" borderId="1" xfId="2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3" fillId="0" borderId="1" xfId="0" applyFont="1" applyFill="1" applyBorder="1" applyAlignment="1">
      <alignment vertical="center"/>
    </xf>
    <xf numFmtId="44" fontId="2" fillId="0" borderId="1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44" fontId="3" fillId="2" borderId="1" xfId="2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0" fontId="14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44" fontId="3" fillId="2" borderId="1" xfId="2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3" fillId="0" borderId="0" xfId="0" applyFont="1"/>
    <xf numFmtId="44" fontId="0" fillId="0" borderId="0" xfId="2" applyFont="1"/>
    <xf numFmtId="0" fontId="15" fillId="0" borderId="0" xfId="0" applyFont="1"/>
    <xf numFmtId="44" fontId="15" fillId="0" borderId="0" xfId="2" applyFont="1"/>
    <xf numFmtId="6" fontId="0" fillId="0" borderId="0" xfId="0" applyNumberFormat="1"/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6" fontId="23" fillId="0" borderId="0" xfId="0" applyNumberFormat="1" applyFont="1"/>
    <xf numFmtId="8" fontId="0" fillId="0" borderId="0" xfId="0" applyNumberFormat="1"/>
    <xf numFmtId="6" fontId="16" fillId="0" borderId="0" xfId="0" applyNumberFormat="1" applyFont="1"/>
    <xf numFmtId="44" fontId="14" fillId="0" borderId="0" xfId="2" applyFont="1"/>
    <xf numFmtId="0" fontId="8" fillId="0" borderId="0" xfId="0" applyFont="1" applyFill="1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0"/>
  <sheetViews>
    <sheetView tabSelected="1" zoomScale="90" zoomScaleNormal="90" workbookViewId="0">
      <selection activeCell="E28" sqref="E28"/>
    </sheetView>
  </sheetViews>
  <sheetFormatPr defaultRowHeight="21" customHeight="1"/>
  <cols>
    <col min="1" max="1" width="9.140625" style="6"/>
    <col min="2" max="2" width="12.85546875" style="6" bestFit="1" customWidth="1"/>
    <col min="3" max="5" width="9.140625" style="6"/>
    <col min="6" max="6" width="12.85546875" style="6" bestFit="1" customWidth="1"/>
    <col min="7" max="8" width="4" style="6" customWidth="1"/>
    <col min="9" max="9" width="17.85546875" style="6" customWidth="1"/>
    <col min="10" max="10" width="13.28515625" style="6" customWidth="1"/>
    <col min="11" max="11" width="3.28515625" style="6" customWidth="1"/>
    <col min="12" max="12" width="11.42578125" style="6" customWidth="1"/>
    <col min="13" max="13" width="12.28515625" style="6" customWidth="1"/>
    <col min="14" max="14" width="11.85546875" style="6" customWidth="1"/>
    <col min="15" max="15" width="11.5703125" style="6" customWidth="1"/>
    <col min="16" max="16" width="9.140625" style="6"/>
    <col min="17" max="17" width="12.42578125" style="6" customWidth="1"/>
    <col min="18" max="18" width="9.140625" style="6"/>
    <col min="19" max="19" width="11" style="6" customWidth="1"/>
    <col min="20" max="16384" width="9.140625" style="6"/>
  </cols>
  <sheetData>
    <row r="1" spans="1:20" ht="21" customHeight="1">
      <c r="A1" s="69" t="s">
        <v>1493</v>
      </c>
    </row>
    <row r="2" spans="1:20" ht="21" customHeight="1">
      <c r="A2" s="230" t="s">
        <v>1448</v>
      </c>
    </row>
    <row r="3" spans="1:20" ht="21" customHeight="1">
      <c r="A3" s="230" t="s">
        <v>1449</v>
      </c>
    </row>
    <row r="5" spans="1:20" ht="21" customHeight="1" thickBot="1">
      <c r="I5"/>
      <c r="J5"/>
      <c r="K5" s="231"/>
      <c r="L5"/>
      <c r="M5"/>
      <c r="N5"/>
      <c r="O5"/>
      <c r="P5"/>
      <c r="Q5"/>
      <c r="R5"/>
      <c r="S5"/>
      <c r="T5"/>
    </row>
    <row r="6" spans="1:20" ht="21" customHeight="1" thickBot="1">
      <c r="A6" s="247" t="s">
        <v>1453</v>
      </c>
      <c r="B6" s="248"/>
      <c r="C6" s="248"/>
      <c r="D6" s="248"/>
      <c r="E6" s="248"/>
      <c r="F6" s="249"/>
      <c r="I6" s="247" t="s">
        <v>1458</v>
      </c>
      <c r="J6" s="248"/>
      <c r="K6" s="248"/>
      <c r="L6" s="248"/>
      <c r="M6" s="248"/>
      <c r="N6" s="249"/>
      <c r="O6"/>
      <c r="P6"/>
      <c r="Q6"/>
      <c r="R6"/>
      <c r="S6"/>
      <c r="T6"/>
    </row>
    <row r="7" spans="1:20" ht="21" customHeight="1">
      <c r="A7" s="230" t="s">
        <v>1450</v>
      </c>
      <c r="B7" s="7"/>
      <c r="C7" s="7"/>
      <c r="D7" s="7"/>
      <c r="E7" s="7"/>
      <c r="F7" s="7"/>
      <c r="I7" s="5" t="s">
        <v>1630</v>
      </c>
      <c r="J7" s="233">
        <v>40000</v>
      </c>
      <c r="K7" s="231"/>
      <c r="L7" s="234" t="s">
        <v>1459</v>
      </c>
      <c r="M7" s="235">
        <v>8825</v>
      </c>
      <c r="N7" s="234" t="s">
        <v>1460</v>
      </c>
      <c r="O7" s="235">
        <v>8825</v>
      </c>
      <c r="P7" s="234" t="s">
        <v>1461</v>
      </c>
      <c r="Q7" s="234"/>
      <c r="R7" s="234" t="s">
        <v>1462</v>
      </c>
      <c r="S7" s="234"/>
      <c r="T7"/>
    </row>
    <row r="8" spans="1:20" ht="21" customHeight="1">
      <c r="A8" s="230" t="s">
        <v>1457</v>
      </c>
      <c r="B8" s="7"/>
      <c r="C8" s="7"/>
      <c r="D8" s="7"/>
      <c r="E8" s="7"/>
      <c r="F8" s="7"/>
      <c r="I8" t="s">
        <v>1471</v>
      </c>
      <c r="J8" s="233">
        <v>6500</v>
      </c>
      <c r="K8" s="231"/>
      <c r="L8" s="231" t="s">
        <v>1463</v>
      </c>
      <c r="M8" s="233">
        <v>1853.25</v>
      </c>
      <c r="N8" s="231" t="s">
        <v>1463</v>
      </c>
      <c r="O8" s="233">
        <v>1853.25</v>
      </c>
      <c r="P8" s="231" t="s">
        <v>1463</v>
      </c>
      <c r="Q8" s="233">
        <v>2965.2</v>
      </c>
      <c r="R8" t="s">
        <v>1464</v>
      </c>
      <c r="S8" s="233">
        <v>1023.7</v>
      </c>
      <c r="T8"/>
    </row>
    <row r="9" spans="1:20" ht="21" customHeight="1">
      <c r="A9" s="69" t="s">
        <v>1381</v>
      </c>
      <c r="B9" s="69"/>
      <c r="C9" s="69"/>
      <c r="D9" s="69"/>
      <c r="E9" s="69" t="s">
        <v>1382</v>
      </c>
      <c r="F9" s="69"/>
      <c r="I9" t="s">
        <v>1477</v>
      </c>
      <c r="J9" s="233">
        <v>17650</v>
      </c>
      <c r="K9" s="231"/>
      <c r="L9" s="231" t="s">
        <v>1465</v>
      </c>
      <c r="M9" s="233">
        <v>1588.5</v>
      </c>
      <c r="N9" s="231" t="s">
        <v>1465</v>
      </c>
      <c r="O9" s="233">
        <v>1588.5</v>
      </c>
      <c r="P9" s="231" t="s">
        <v>1465</v>
      </c>
      <c r="Q9" s="233">
        <v>2541.6</v>
      </c>
      <c r="R9" t="s">
        <v>1466</v>
      </c>
      <c r="S9" s="233">
        <v>847.2</v>
      </c>
      <c r="T9"/>
    </row>
    <row r="10" spans="1:20" ht="21" customHeight="1">
      <c r="A10" s="69" t="s">
        <v>1451</v>
      </c>
      <c r="B10" s="69"/>
      <c r="C10" s="69"/>
      <c r="D10" s="69"/>
      <c r="E10" s="69" t="s">
        <v>1452</v>
      </c>
      <c r="F10" s="69"/>
      <c r="I10" t="s">
        <v>1479</v>
      </c>
      <c r="J10" s="233">
        <v>14120</v>
      </c>
      <c r="K10" s="231"/>
      <c r="L10" s="231" t="s">
        <v>1467</v>
      </c>
      <c r="M10" s="233">
        <v>1323.75</v>
      </c>
      <c r="N10" s="231" t="s">
        <v>1467</v>
      </c>
      <c r="O10" s="233">
        <v>1323.75</v>
      </c>
      <c r="P10" s="231" t="s">
        <v>1467</v>
      </c>
      <c r="Q10" s="233">
        <v>2118</v>
      </c>
      <c r="R10" t="s">
        <v>1468</v>
      </c>
      <c r="S10" s="233">
        <v>670.7</v>
      </c>
      <c r="T10"/>
    </row>
    <row r="11" spans="1:20" ht="21" customHeight="1">
      <c r="A11" s="6" t="s">
        <v>1454</v>
      </c>
      <c r="E11" s="6" t="s">
        <v>1454</v>
      </c>
      <c r="I11" t="s">
        <v>1481</v>
      </c>
      <c r="J11" s="233">
        <v>3530</v>
      </c>
      <c r="K11" s="231"/>
      <c r="L11" s="231" t="s">
        <v>1469</v>
      </c>
      <c r="M11" s="233">
        <v>1147.25</v>
      </c>
      <c r="N11" s="231" t="s">
        <v>1469</v>
      </c>
      <c r="O11" s="233">
        <v>1147.25</v>
      </c>
      <c r="P11" s="231" t="s">
        <v>1469</v>
      </c>
      <c r="Q11" s="233">
        <v>1835.6</v>
      </c>
      <c r="R11" t="s">
        <v>1470</v>
      </c>
      <c r="S11" s="233">
        <v>494.2</v>
      </c>
      <c r="T11"/>
    </row>
    <row r="12" spans="1:20" ht="21" customHeight="1">
      <c r="A12" s="6">
        <v>1</v>
      </c>
      <c r="B12" s="68">
        <v>1822.7</v>
      </c>
      <c r="E12" s="6">
        <v>1</v>
      </c>
      <c r="F12" s="68">
        <v>1835.7</v>
      </c>
      <c r="I12"/>
      <c r="J12" s="233">
        <f>(J9+J10+J11)</f>
        <v>35300</v>
      </c>
      <c r="K12" s="231"/>
      <c r="L12" s="231" t="s">
        <v>1472</v>
      </c>
      <c r="M12" s="233">
        <v>882.5</v>
      </c>
      <c r="N12" s="231" t="s">
        <v>1472</v>
      </c>
      <c r="O12" s="233">
        <v>882.5</v>
      </c>
      <c r="P12" s="231" t="s">
        <v>1472</v>
      </c>
      <c r="Q12" s="233">
        <v>1412</v>
      </c>
      <c r="R12" t="s">
        <v>1473</v>
      </c>
      <c r="S12" s="233">
        <v>317.7</v>
      </c>
      <c r="T12"/>
    </row>
    <row r="13" spans="1:20" ht="21" customHeight="1">
      <c r="A13" s="6">
        <v>2</v>
      </c>
      <c r="B13" s="68">
        <v>1549.3</v>
      </c>
      <c r="E13" s="6">
        <v>2</v>
      </c>
      <c r="F13" s="68">
        <v>1560.35</v>
      </c>
      <c r="I13"/>
      <c r="J13" s="233"/>
      <c r="K13" s="231"/>
      <c r="L13" s="231" t="s">
        <v>1474</v>
      </c>
      <c r="M13" s="233">
        <v>706</v>
      </c>
      <c r="N13" s="231" t="s">
        <v>1474</v>
      </c>
      <c r="O13" s="233">
        <v>706</v>
      </c>
      <c r="P13" s="231" t="s">
        <v>1474</v>
      </c>
      <c r="Q13" s="233">
        <v>1129.5999999999999</v>
      </c>
      <c r="R13" t="s">
        <v>1475</v>
      </c>
      <c r="S13" s="233">
        <v>176.5</v>
      </c>
      <c r="T13"/>
    </row>
    <row r="14" spans="1:20" ht="21" customHeight="1">
      <c r="A14" s="6">
        <v>3</v>
      </c>
      <c r="B14" s="68">
        <v>1275.8900000000001</v>
      </c>
      <c r="E14" s="6">
        <v>3</v>
      </c>
      <c r="F14" s="68">
        <v>1284.99</v>
      </c>
      <c r="I14"/>
      <c r="J14" s="233"/>
      <c r="K14" s="231"/>
      <c r="L14" s="231" t="s">
        <v>1476</v>
      </c>
      <c r="M14" s="233">
        <v>529.5</v>
      </c>
      <c r="N14" s="231" t="s">
        <v>1476</v>
      </c>
      <c r="O14" s="233">
        <v>529.5</v>
      </c>
      <c r="P14" s="231" t="s">
        <v>1476</v>
      </c>
      <c r="Q14" s="233">
        <v>847.2</v>
      </c>
      <c r="R14"/>
      <c r="S14" s="233"/>
      <c r="T14"/>
    </row>
    <row r="15" spans="1:20" ht="21" customHeight="1">
      <c r="A15" s="6">
        <v>4</v>
      </c>
      <c r="B15" s="68">
        <v>1093.6199999999999</v>
      </c>
      <c r="E15" s="6">
        <v>4</v>
      </c>
      <c r="F15" s="68">
        <v>1101.42</v>
      </c>
      <c r="K15" s="231"/>
      <c r="L15" s="231" t="s">
        <v>1478</v>
      </c>
      <c r="M15" s="233">
        <v>353</v>
      </c>
      <c r="N15" s="231" t="s">
        <v>1478</v>
      </c>
      <c r="O15" s="233">
        <v>353</v>
      </c>
      <c r="P15" s="231" t="s">
        <v>1478</v>
      </c>
      <c r="Q15" s="233">
        <v>564.79999999999995</v>
      </c>
      <c r="R15"/>
      <c r="S15" s="233"/>
      <c r="T15"/>
    </row>
    <row r="16" spans="1:20" ht="21" customHeight="1">
      <c r="A16" s="6">
        <v>5</v>
      </c>
      <c r="B16" s="68">
        <v>911.35</v>
      </c>
      <c r="E16" s="6">
        <v>5</v>
      </c>
      <c r="F16" s="68">
        <v>917.85</v>
      </c>
      <c r="K16" s="231"/>
      <c r="L16" s="231" t="s">
        <v>1480</v>
      </c>
      <c r="M16" s="233">
        <v>264.75</v>
      </c>
      <c r="N16" s="231" t="s">
        <v>1480</v>
      </c>
      <c r="O16" s="233">
        <v>264.75</v>
      </c>
      <c r="P16" s="231" t="s">
        <v>1480</v>
      </c>
      <c r="Q16" s="233">
        <v>423.6</v>
      </c>
      <c r="R16" s="236"/>
      <c r="S16" s="233"/>
      <c r="T16"/>
    </row>
    <row r="17" spans="1:20" ht="21" customHeight="1">
      <c r="A17" s="6">
        <v>6</v>
      </c>
      <c r="B17" s="68">
        <v>637.95000000000005</v>
      </c>
      <c r="E17" s="6">
        <v>6</v>
      </c>
      <c r="F17" s="68">
        <v>642.55999999999995</v>
      </c>
      <c r="K17" s="231"/>
      <c r="L17" s="231" t="s">
        <v>1482</v>
      </c>
      <c r="M17" s="233">
        <v>176.5</v>
      </c>
      <c r="N17" s="231" t="s">
        <v>1482</v>
      </c>
      <c r="O17" s="233">
        <v>176.5</v>
      </c>
      <c r="P17" s="231" t="s">
        <v>1482</v>
      </c>
      <c r="Q17" s="233">
        <v>282.39999999999998</v>
      </c>
      <c r="R17"/>
      <c r="S17" s="233"/>
      <c r="T17"/>
    </row>
    <row r="18" spans="1:20" ht="21" customHeight="1">
      <c r="A18" s="6">
        <v>7</v>
      </c>
      <c r="B18" s="68">
        <v>455.68</v>
      </c>
      <c r="E18" s="6">
        <v>7</v>
      </c>
      <c r="F18" s="68">
        <v>458.93</v>
      </c>
      <c r="K18" s="231"/>
      <c r="L18"/>
      <c r="M18" s="233"/>
      <c r="N18"/>
      <c r="O18"/>
      <c r="P18"/>
      <c r="Q18" s="233"/>
      <c r="R18"/>
      <c r="S18" s="233"/>
      <c r="T18"/>
    </row>
    <row r="19" spans="1:20" ht="21" customHeight="1" thickBot="1">
      <c r="A19" s="6">
        <v>8</v>
      </c>
      <c r="B19" s="68">
        <v>364.54</v>
      </c>
      <c r="E19" s="6">
        <v>8</v>
      </c>
      <c r="F19" s="68">
        <v>367.14</v>
      </c>
      <c r="I19"/>
      <c r="J19"/>
      <c r="K19" s="231"/>
      <c r="L19"/>
      <c r="M19"/>
      <c r="N19"/>
      <c r="O19"/>
      <c r="P19"/>
      <c r="Q19"/>
      <c r="R19"/>
      <c r="S19"/>
      <c r="T19"/>
    </row>
    <row r="20" spans="1:20" ht="21" customHeight="1" thickBot="1">
      <c r="A20" s="6">
        <v>9</v>
      </c>
      <c r="B20" s="68">
        <v>318.97000000000003</v>
      </c>
      <c r="E20" s="6">
        <v>9</v>
      </c>
      <c r="F20" s="68">
        <v>321.25</v>
      </c>
      <c r="I20" s="247" t="s">
        <v>1483</v>
      </c>
      <c r="J20" s="248"/>
      <c r="K20" s="248"/>
      <c r="L20" s="248"/>
      <c r="M20" s="248"/>
      <c r="N20" s="249"/>
      <c r="O20"/>
      <c r="P20"/>
      <c r="Q20"/>
      <c r="R20"/>
      <c r="S20"/>
      <c r="T20"/>
    </row>
    <row r="21" spans="1:20" ht="21" customHeight="1">
      <c r="A21" s="6">
        <v>10</v>
      </c>
      <c r="B21" s="68">
        <v>273.41000000000003</v>
      </c>
      <c r="E21" s="6">
        <v>10</v>
      </c>
      <c r="F21" s="68">
        <v>275.36</v>
      </c>
      <c r="I21" s="5" t="s">
        <v>1631</v>
      </c>
      <c r="J21" s="233">
        <v>37125</v>
      </c>
      <c r="K21" s="231"/>
      <c r="L21" s="234" t="s">
        <v>1459</v>
      </c>
      <c r="M21" s="235">
        <v>8625</v>
      </c>
      <c r="N21" s="234" t="s">
        <v>1460</v>
      </c>
      <c r="O21" s="235">
        <v>8625</v>
      </c>
      <c r="P21" s="234" t="s">
        <v>1461</v>
      </c>
      <c r="Q21" s="234"/>
      <c r="R21" s="234" t="s">
        <v>1462</v>
      </c>
      <c r="S21"/>
      <c r="T21"/>
    </row>
    <row r="22" spans="1:20" ht="21" customHeight="1">
      <c r="A22" s="6">
        <v>11</v>
      </c>
      <c r="B22" s="68">
        <v>227.83</v>
      </c>
      <c r="E22" s="6">
        <v>11</v>
      </c>
      <c r="F22" s="68">
        <v>229.46</v>
      </c>
      <c r="I22" t="s">
        <v>1484</v>
      </c>
      <c r="J22" s="233">
        <v>7500</v>
      </c>
      <c r="K22" s="231"/>
      <c r="L22" s="231" t="s">
        <v>1463</v>
      </c>
      <c r="M22" s="233">
        <v>1811.25</v>
      </c>
      <c r="N22" s="231" t="s">
        <v>1463</v>
      </c>
      <c r="O22" s="233">
        <v>1811.25</v>
      </c>
      <c r="P22" s="231" t="s">
        <v>1463</v>
      </c>
      <c r="Q22" s="233">
        <v>2898</v>
      </c>
      <c r="R22" t="s">
        <v>1464</v>
      </c>
      <c r="S22" s="233">
        <v>1000.5</v>
      </c>
      <c r="T22"/>
    </row>
    <row r="23" spans="1:20" ht="21" customHeight="1">
      <c r="A23" s="6">
        <v>12</v>
      </c>
      <c r="B23" s="68">
        <v>182.27</v>
      </c>
      <c r="E23" s="6">
        <v>12</v>
      </c>
      <c r="F23" s="68">
        <v>183.57</v>
      </c>
      <c r="I23" t="s">
        <v>1477</v>
      </c>
      <c r="J23" s="233">
        <v>17250</v>
      </c>
      <c r="K23" s="231"/>
      <c r="L23" s="231" t="s">
        <v>1465</v>
      </c>
      <c r="M23" s="233">
        <v>1552.5</v>
      </c>
      <c r="N23" s="231" t="s">
        <v>1465</v>
      </c>
      <c r="O23" s="233">
        <v>1552.5</v>
      </c>
      <c r="P23" s="231" t="s">
        <v>1465</v>
      </c>
      <c r="Q23" s="233">
        <v>2484</v>
      </c>
      <c r="R23" t="s">
        <v>1466</v>
      </c>
      <c r="S23" s="233">
        <v>828</v>
      </c>
      <c r="T23"/>
    </row>
    <row r="24" spans="1:20" ht="21" customHeight="1" thickBot="1">
      <c r="I24" t="s">
        <v>1479</v>
      </c>
      <c r="J24" s="233">
        <v>13800</v>
      </c>
      <c r="K24" s="231"/>
      <c r="L24" s="231" t="s">
        <v>1467</v>
      </c>
      <c r="M24" s="233">
        <v>1293.75</v>
      </c>
      <c r="N24" s="231" t="s">
        <v>1467</v>
      </c>
      <c r="O24" s="233">
        <v>1293.75</v>
      </c>
      <c r="P24" s="231" t="s">
        <v>1467</v>
      </c>
      <c r="Q24" s="233">
        <v>2070</v>
      </c>
      <c r="R24" t="s">
        <v>1468</v>
      </c>
      <c r="S24" s="233">
        <v>655.5</v>
      </c>
      <c r="T24"/>
    </row>
    <row r="25" spans="1:20" ht="21" customHeight="1" thickBot="1">
      <c r="A25" s="247" t="s">
        <v>25</v>
      </c>
      <c r="B25" s="248"/>
      <c r="C25" s="248"/>
      <c r="D25" s="248"/>
      <c r="E25" s="248"/>
      <c r="F25" s="249"/>
      <c r="G25" s="243"/>
      <c r="I25" t="s">
        <v>1481</v>
      </c>
      <c r="J25" s="233">
        <v>3450</v>
      </c>
      <c r="K25" s="231"/>
      <c r="L25" s="231" t="s">
        <v>1469</v>
      </c>
      <c r="M25" s="233">
        <v>1121.25</v>
      </c>
      <c r="N25" s="231" t="s">
        <v>1469</v>
      </c>
      <c r="O25" s="233">
        <v>1121.25</v>
      </c>
      <c r="P25" s="231" t="s">
        <v>1469</v>
      </c>
      <c r="Q25" s="233">
        <v>1794</v>
      </c>
      <c r="R25" t="s">
        <v>1470</v>
      </c>
      <c r="S25" s="233">
        <v>483</v>
      </c>
      <c r="T25"/>
    </row>
    <row r="26" spans="1:20" ht="21" customHeight="1">
      <c r="A26" s="69" t="s">
        <v>1383</v>
      </c>
      <c r="B26" s="69"/>
      <c r="C26" s="69"/>
      <c r="D26" s="69"/>
      <c r="E26" s="69" t="s">
        <v>1384</v>
      </c>
      <c r="F26" s="69"/>
      <c r="I26"/>
      <c r="J26" s="242">
        <f>(J23+J24+J25)</f>
        <v>34500</v>
      </c>
      <c r="L26" s="231" t="s">
        <v>1472</v>
      </c>
      <c r="M26" s="233">
        <v>862.5</v>
      </c>
      <c r="N26" s="231" t="s">
        <v>1472</v>
      </c>
      <c r="O26" s="233">
        <v>862.5</v>
      </c>
      <c r="P26" s="231" t="s">
        <v>1472</v>
      </c>
      <c r="Q26" s="233">
        <v>1380</v>
      </c>
      <c r="R26" t="s">
        <v>1473</v>
      </c>
      <c r="S26" s="233">
        <v>310.5</v>
      </c>
      <c r="T26"/>
    </row>
    <row r="27" spans="1:20" ht="21" customHeight="1">
      <c r="A27" s="6" t="s">
        <v>1455</v>
      </c>
      <c r="E27" s="6" t="s">
        <v>1455</v>
      </c>
      <c r="I27"/>
      <c r="J27" s="233"/>
      <c r="K27" s="231"/>
      <c r="L27" s="231" t="s">
        <v>1474</v>
      </c>
      <c r="M27" s="233">
        <v>690</v>
      </c>
      <c r="N27" s="231" t="s">
        <v>1474</v>
      </c>
      <c r="O27" s="233">
        <v>690</v>
      </c>
      <c r="P27" s="231" t="s">
        <v>1474</v>
      </c>
      <c r="Q27" s="233">
        <v>1104</v>
      </c>
      <c r="R27" t="s">
        <v>1475</v>
      </c>
      <c r="S27" s="233">
        <v>172.5</v>
      </c>
      <c r="T27"/>
    </row>
    <row r="28" spans="1:20" ht="21" customHeight="1">
      <c r="A28" s="69" t="s">
        <v>1456</v>
      </c>
      <c r="E28" s="69" t="s">
        <v>1456</v>
      </c>
      <c r="I28"/>
      <c r="J28" s="233"/>
      <c r="K28" s="231"/>
      <c r="L28" s="231" t="s">
        <v>1476</v>
      </c>
      <c r="M28" s="233">
        <v>517.5</v>
      </c>
      <c r="N28" s="231" t="s">
        <v>1476</v>
      </c>
      <c r="O28" s="233">
        <v>517.5</v>
      </c>
      <c r="P28" s="231" t="s">
        <v>1476</v>
      </c>
      <c r="Q28" s="233">
        <v>828</v>
      </c>
      <c r="R28"/>
      <c r="S28"/>
      <c r="T28"/>
    </row>
    <row r="29" spans="1:20" ht="21" customHeight="1">
      <c r="A29" s="6">
        <v>1</v>
      </c>
      <c r="B29" s="68">
        <v>257</v>
      </c>
      <c r="E29" s="6">
        <v>1</v>
      </c>
      <c r="F29" s="68">
        <v>257</v>
      </c>
      <c r="K29" s="231"/>
      <c r="L29" s="231" t="s">
        <v>1478</v>
      </c>
      <c r="M29" s="233">
        <v>345</v>
      </c>
      <c r="N29" s="231" t="s">
        <v>1478</v>
      </c>
      <c r="O29" s="233">
        <v>345</v>
      </c>
      <c r="P29" s="231" t="s">
        <v>1478</v>
      </c>
      <c r="Q29" s="233">
        <v>552</v>
      </c>
      <c r="R29"/>
      <c r="S29"/>
      <c r="T29"/>
    </row>
    <row r="30" spans="1:20" ht="21" customHeight="1">
      <c r="A30" s="6">
        <v>2</v>
      </c>
      <c r="B30" s="68">
        <v>196</v>
      </c>
      <c r="E30" s="6">
        <v>2</v>
      </c>
      <c r="F30" s="68">
        <v>196</v>
      </c>
      <c r="K30" s="231"/>
      <c r="L30" s="231" t="s">
        <v>1480</v>
      </c>
      <c r="M30" s="233">
        <v>258.75</v>
      </c>
      <c r="N30" s="231" t="s">
        <v>1480</v>
      </c>
      <c r="O30" s="233">
        <v>258.75</v>
      </c>
      <c r="P30" s="231" t="s">
        <v>1480</v>
      </c>
      <c r="Q30" s="233">
        <v>414</v>
      </c>
      <c r="R30"/>
      <c r="S30"/>
      <c r="T30"/>
    </row>
    <row r="31" spans="1:20" ht="21" customHeight="1">
      <c r="A31" s="6">
        <v>3</v>
      </c>
      <c r="B31" s="68">
        <v>136</v>
      </c>
      <c r="E31" s="6">
        <v>3</v>
      </c>
      <c r="F31" s="68">
        <v>136</v>
      </c>
      <c r="K31" s="231"/>
      <c r="L31" s="231" t="s">
        <v>1482</v>
      </c>
      <c r="M31" s="233">
        <v>172.5</v>
      </c>
      <c r="N31" s="231" t="s">
        <v>1482</v>
      </c>
      <c r="O31" s="233">
        <v>172.5</v>
      </c>
      <c r="P31" s="231" t="s">
        <v>1482</v>
      </c>
      <c r="Q31" s="233">
        <v>276</v>
      </c>
      <c r="R31"/>
      <c r="S31"/>
      <c r="T31"/>
    </row>
    <row r="32" spans="1:20" ht="21" customHeight="1">
      <c r="A32" s="6">
        <v>4</v>
      </c>
      <c r="B32" s="68">
        <v>105</v>
      </c>
      <c r="E32" s="6">
        <v>4</v>
      </c>
      <c r="F32" s="68">
        <v>105</v>
      </c>
      <c r="K32" s="237"/>
      <c r="L32" s="234"/>
      <c r="M32" s="235"/>
      <c r="N32"/>
      <c r="O32"/>
      <c r="P32"/>
      <c r="Q32"/>
      <c r="R32"/>
      <c r="S32"/>
      <c r="T32"/>
    </row>
    <row r="33" spans="1:20" ht="21" customHeight="1" thickBot="1">
      <c r="A33" s="6">
        <v>5</v>
      </c>
      <c r="B33" s="68">
        <v>60</v>
      </c>
      <c r="E33" s="6">
        <v>5</v>
      </c>
      <c r="F33" s="68">
        <v>60</v>
      </c>
      <c r="I33"/>
      <c r="J33"/>
      <c r="K33" s="231"/>
      <c r="L33"/>
      <c r="M33"/>
      <c r="N33"/>
      <c r="O33"/>
      <c r="P33"/>
      <c r="Q33"/>
      <c r="R33"/>
      <c r="S33"/>
      <c r="T33"/>
    </row>
    <row r="34" spans="1:20" ht="21" customHeight="1" thickBot="1">
      <c r="I34" s="247" t="s">
        <v>1491</v>
      </c>
      <c r="J34" s="248"/>
      <c r="K34" s="248"/>
      <c r="L34" s="248"/>
      <c r="M34" s="248"/>
      <c r="N34" s="249"/>
      <c r="O34"/>
      <c r="P34"/>
      <c r="Q34"/>
      <c r="R34"/>
      <c r="S34"/>
      <c r="T34"/>
    </row>
    <row r="35" spans="1:20" ht="21" customHeight="1">
      <c r="I35" s="232"/>
      <c r="J35" s="232"/>
      <c r="K35" s="238"/>
      <c r="M35" s="239" t="s">
        <v>1485</v>
      </c>
      <c r="N35" s="232" t="s">
        <v>1486</v>
      </c>
      <c r="O35"/>
      <c r="P35"/>
      <c r="Q35"/>
      <c r="R35"/>
      <c r="S35"/>
      <c r="T35"/>
    </row>
    <row r="36" spans="1:20" ht="21" customHeight="1">
      <c r="I36" t="s">
        <v>1487</v>
      </c>
      <c r="J36" s="236">
        <v>5150</v>
      </c>
      <c r="K36" s="231"/>
      <c r="L36" s="231" t="s">
        <v>1463</v>
      </c>
      <c r="M36" s="233">
        <v>746.75</v>
      </c>
      <c r="N36" s="233">
        <v>746.75</v>
      </c>
      <c r="O36"/>
      <c r="P36"/>
      <c r="Q36"/>
      <c r="R36"/>
      <c r="S36"/>
      <c r="T36"/>
    </row>
    <row r="37" spans="1:20" ht="21" customHeight="1">
      <c r="I37" t="s">
        <v>1488</v>
      </c>
      <c r="J37" s="240">
        <v>2575</v>
      </c>
      <c r="K37" s="231"/>
      <c r="L37" s="231" t="s">
        <v>1465</v>
      </c>
      <c r="M37" s="233">
        <v>618</v>
      </c>
      <c r="N37" s="233">
        <v>618</v>
      </c>
      <c r="O37"/>
      <c r="P37"/>
      <c r="Q37"/>
      <c r="R37"/>
      <c r="S37"/>
      <c r="T37"/>
    </row>
    <row r="38" spans="1:20" ht="21" customHeight="1">
      <c r="K38" s="231"/>
      <c r="L38" s="231" t="s">
        <v>1467</v>
      </c>
      <c r="M38" s="233">
        <v>489.25</v>
      </c>
      <c r="N38" s="233">
        <v>489.25</v>
      </c>
      <c r="O38"/>
      <c r="P38"/>
      <c r="Q38"/>
      <c r="R38"/>
      <c r="S38"/>
      <c r="T38"/>
    </row>
    <row r="39" spans="1:20" ht="21" customHeight="1">
      <c r="I39"/>
      <c r="J39" s="240"/>
      <c r="K39" s="231"/>
      <c r="L39" s="231" t="s">
        <v>1469</v>
      </c>
      <c r="M39" s="233">
        <v>360.5</v>
      </c>
      <c r="N39" s="233">
        <v>360.5</v>
      </c>
      <c r="O39"/>
      <c r="P39"/>
      <c r="Q39"/>
      <c r="R39"/>
      <c r="S39"/>
      <c r="T39"/>
    </row>
    <row r="40" spans="1:20" ht="21" customHeight="1">
      <c r="I40"/>
      <c r="J40" s="236"/>
      <c r="K40" s="231"/>
      <c r="L40" s="231" t="s">
        <v>1472</v>
      </c>
      <c r="M40" s="233">
        <v>231.75</v>
      </c>
      <c r="N40" s="233">
        <v>231.75</v>
      </c>
      <c r="O40"/>
      <c r="P40"/>
      <c r="Q40"/>
      <c r="R40"/>
      <c r="S40"/>
      <c r="T40"/>
    </row>
    <row r="41" spans="1:20" ht="21" customHeight="1">
      <c r="I41"/>
      <c r="J41" s="240"/>
      <c r="K41" s="231"/>
      <c r="L41" s="231" t="s">
        <v>1474</v>
      </c>
      <c r="M41" s="233">
        <v>128.75</v>
      </c>
      <c r="N41" s="233">
        <v>128.75</v>
      </c>
      <c r="O41"/>
      <c r="P41"/>
      <c r="Q41"/>
      <c r="R41"/>
      <c r="S41"/>
      <c r="T41"/>
    </row>
    <row r="42" spans="1:20" ht="21" customHeight="1">
      <c r="I42"/>
      <c r="J42" s="240"/>
      <c r="K42" s="231"/>
      <c r="M42" s="235">
        <f>(M36+M37+M38+M39+M40+M41)</f>
        <v>2575</v>
      </c>
      <c r="N42" s="235">
        <f>(N36+N37+N38+N39+N40+N41)</f>
        <v>2575</v>
      </c>
      <c r="O42"/>
      <c r="P42"/>
      <c r="Q42"/>
      <c r="R42"/>
      <c r="S42"/>
      <c r="T42"/>
    </row>
    <row r="43" spans="1:20" ht="21" customHeight="1" thickBot="1">
      <c r="I43"/>
      <c r="J43"/>
      <c r="K43" s="231"/>
      <c r="L43"/>
      <c r="M43"/>
      <c r="N43"/>
      <c r="O43"/>
      <c r="P43"/>
      <c r="Q43"/>
      <c r="R43"/>
      <c r="S43"/>
      <c r="T43"/>
    </row>
    <row r="44" spans="1:20" ht="21" customHeight="1" thickBot="1">
      <c r="I44" s="247" t="s">
        <v>1492</v>
      </c>
      <c r="J44" s="248"/>
      <c r="K44" s="248"/>
      <c r="L44" s="248"/>
      <c r="M44" s="248"/>
      <c r="N44" s="249"/>
      <c r="O44"/>
      <c r="P44"/>
      <c r="Q44"/>
      <c r="R44"/>
      <c r="S44"/>
      <c r="T44"/>
    </row>
    <row r="45" spans="1:20" ht="21" customHeight="1">
      <c r="I45" s="232"/>
      <c r="J45" s="232"/>
      <c r="K45" s="238"/>
      <c r="M45" s="232" t="s">
        <v>1489</v>
      </c>
      <c r="N45" s="232" t="s">
        <v>1486</v>
      </c>
      <c r="O45"/>
      <c r="P45"/>
      <c r="Q45"/>
      <c r="R45"/>
      <c r="S45"/>
      <c r="T45"/>
    </row>
    <row r="46" spans="1:20" ht="21" customHeight="1">
      <c r="I46" t="s">
        <v>1490</v>
      </c>
      <c r="J46" s="236">
        <v>5450</v>
      </c>
      <c r="K46" s="231"/>
      <c r="L46" s="231" t="s">
        <v>1463</v>
      </c>
      <c r="M46" s="233">
        <v>790.25</v>
      </c>
      <c r="N46" s="233">
        <v>790.25</v>
      </c>
      <c r="O46"/>
      <c r="P46"/>
      <c r="Q46"/>
      <c r="R46"/>
      <c r="S46"/>
      <c r="T46"/>
    </row>
    <row r="47" spans="1:20" ht="21" customHeight="1">
      <c r="I47" t="s">
        <v>1488</v>
      </c>
      <c r="J47" s="240">
        <v>2725</v>
      </c>
      <c r="K47" s="231"/>
      <c r="L47" s="231" t="s">
        <v>1465</v>
      </c>
      <c r="M47" s="233">
        <v>654</v>
      </c>
      <c r="N47" s="233">
        <v>654</v>
      </c>
      <c r="O47"/>
      <c r="P47"/>
      <c r="Q47"/>
      <c r="R47"/>
      <c r="S47"/>
      <c r="T47"/>
    </row>
    <row r="48" spans="1:20" ht="21" customHeight="1">
      <c r="K48" s="231"/>
      <c r="L48" s="231" t="s">
        <v>1467</v>
      </c>
      <c r="M48" s="233">
        <v>517.75</v>
      </c>
      <c r="N48" s="233">
        <v>517.75</v>
      </c>
      <c r="O48"/>
      <c r="P48"/>
      <c r="Q48"/>
      <c r="R48"/>
      <c r="S48"/>
      <c r="T48"/>
    </row>
    <row r="49" spans="9:20" ht="21" customHeight="1">
      <c r="I49"/>
      <c r="J49"/>
      <c r="K49" s="231"/>
      <c r="L49" s="231" t="s">
        <v>1469</v>
      </c>
      <c r="M49" s="233">
        <v>381.5</v>
      </c>
      <c r="N49" s="233">
        <v>381.5</v>
      </c>
      <c r="O49"/>
      <c r="P49"/>
      <c r="Q49"/>
      <c r="R49"/>
      <c r="S49"/>
      <c r="T49"/>
    </row>
    <row r="50" spans="9:20" ht="21" customHeight="1">
      <c r="I50"/>
      <c r="J50"/>
      <c r="K50" s="231"/>
      <c r="L50" s="231" t="s">
        <v>1472</v>
      </c>
      <c r="M50" s="233">
        <v>245.25</v>
      </c>
      <c r="N50" s="233">
        <v>245.25</v>
      </c>
      <c r="O50"/>
      <c r="P50"/>
      <c r="Q50"/>
      <c r="R50"/>
      <c r="S50"/>
      <c r="T50"/>
    </row>
    <row r="51" spans="9:20" ht="21" customHeight="1">
      <c r="I51"/>
      <c r="J51"/>
      <c r="K51" s="231"/>
      <c r="L51" s="231" t="s">
        <v>1474</v>
      </c>
      <c r="M51" s="233">
        <v>136.25</v>
      </c>
      <c r="N51" s="233">
        <v>136.25</v>
      </c>
      <c r="O51"/>
      <c r="P51"/>
      <c r="Q51"/>
      <c r="R51"/>
      <c r="S51"/>
      <c r="T51"/>
    </row>
    <row r="52" spans="9:20" ht="21" customHeight="1">
      <c r="I52"/>
      <c r="J52"/>
      <c r="K52" s="231"/>
      <c r="M52" s="235">
        <f>(M46+M47+M48+M49+M50+M51)</f>
        <v>2725</v>
      </c>
      <c r="N52" s="235">
        <f>(N46+N47+N48+N49+N50+N51)</f>
        <v>2725</v>
      </c>
      <c r="O52"/>
      <c r="P52"/>
      <c r="Q52"/>
      <c r="R52"/>
      <c r="S52"/>
      <c r="T52"/>
    </row>
    <row r="53" spans="9:20" ht="21" customHeight="1">
      <c r="I53"/>
      <c r="J53"/>
      <c r="K53" s="231"/>
      <c r="L53"/>
      <c r="M53"/>
      <c r="N53"/>
      <c r="O53"/>
      <c r="P53"/>
      <c r="Q53"/>
      <c r="R53"/>
      <c r="S53"/>
      <c r="T53"/>
    </row>
    <row r="54" spans="9:20" ht="21" customHeight="1">
      <c r="I54"/>
      <c r="J54"/>
      <c r="K54" s="231"/>
      <c r="L54"/>
      <c r="M54"/>
      <c r="N54"/>
      <c r="O54"/>
      <c r="P54"/>
      <c r="Q54"/>
      <c r="R54"/>
      <c r="S54"/>
      <c r="T54"/>
    </row>
    <row r="55" spans="9:20" ht="21" customHeight="1">
      <c r="I55" s="232"/>
      <c r="J55"/>
      <c r="K55" s="231"/>
      <c r="L55"/>
      <c r="M55"/>
      <c r="N55"/>
      <c r="O55"/>
      <c r="P55"/>
      <c r="Q55"/>
      <c r="R55"/>
      <c r="S55"/>
      <c r="T55"/>
    </row>
    <row r="56" spans="9:20" ht="21" customHeight="1">
      <c r="I56"/>
      <c r="J56" s="236"/>
      <c r="K56" s="231"/>
      <c r="L56" s="231"/>
      <c r="M56" s="233"/>
      <c r="N56"/>
      <c r="O56"/>
      <c r="P56" s="240"/>
      <c r="Q56"/>
      <c r="R56"/>
      <c r="S56"/>
      <c r="T56"/>
    </row>
    <row r="57" spans="9:20" ht="21" customHeight="1">
      <c r="I57"/>
      <c r="J57" s="241"/>
      <c r="K57" s="231"/>
      <c r="L57" s="231"/>
      <c r="M57" s="233"/>
      <c r="N57"/>
      <c r="O57"/>
      <c r="P57" s="240"/>
      <c r="Q57"/>
      <c r="R57"/>
      <c r="S57"/>
      <c r="T57"/>
    </row>
    <row r="58" spans="9:20" ht="21" customHeight="1">
      <c r="I58"/>
      <c r="J58" s="236"/>
      <c r="K58" s="231"/>
      <c r="L58" s="231"/>
      <c r="M58" s="233"/>
      <c r="N58"/>
      <c r="O58"/>
      <c r="P58" s="240"/>
      <c r="Q58"/>
      <c r="R58"/>
      <c r="S58"/>
      <c r="T58"/>
    </row>
    <row r="59" spans="9:20" ht="21" customHeight="1">
      <c r="I59"/>
      <c r="J59" s="236"/>
      <c r="K59" s="231"/>
      <c r="L59" s="231"/>
      <c r="M59" s="233"/>
      <c r="N59"/>
      <c r="O59"/>
      <c r="P59" s="240"/>
      <c r="Q59"/>
      <c r="R59"/>
      <c r="S59"/>
      <c r="T59"/>
    </row>
    <row r="60" spans="9:20" ht="21" customHeight="1">
      <c r="I60"/>
      <c r="J60" s="236"/>
      <c r="K60" s="231"/>
      <c r="L60" s="231"/>
      <c r="M60" s="233"/>
      <c r="N60"/>
      <c r="O60"/>
      <c r="P60" s="240"/>
      <c r="Q60"/>
      <c r="R60"/>
      <c r="S60"/>
      <c r="T60"/>
    </row>
    <row r="61" spans="9:20" ht="21" customHeight="1">
      <c r="I61"/>
      <c r="J61"/>
      <c r="K61" s="231"/>
      <c r="L61" s="231"/>
      <c r="M61" s="233"/>
      <c r="N61"/>
      <c r="O61"/>
      <c r="P61" s="240"/>
      <c r="Q61"/>
      <c r="R61"/>
      <c r="S61"/>
      <c r="T61"/>
    </row>
    <row r="62" spans="9:20" ht="21" customHeight="1">
      <c r="I62"/>
      <c r="J62" s="236"/>
      <c r="K62" s="231"/>
      <c r="L62" s="231"/>
      <c r="M62" s="233"/>
      <c r="N62"/>
      <c r="O62"/>
      <c r="P62" s="240"/>
      <c r="Q62"/>
      <c r="R62"/>
      <c r="S62"/>
      <c r="T62"/>
    </row>
    <row r="63" spans="9:20" ht="21" customHeight="1">
      <c r="I63"/>
      <c r="J63"/>
      <c r="K63" s="231"/>
      <c r="L63" s="231"/>
      <c r="M63" s="233"/>
      <c r="N63"/>
      <c r="O63"/>
      <c r="P63" s="240"/>
      <c r="Q63"/>
      <c r="R63"/>
      <c r="S63"/>
      <c r="T63"/>
    </row>
    <row r="64" spans="9:20" ht="21" customHeight="1">
      <c r="I64"/>
      <c r="J64"/>
      <c r="K64" s="231"/>
      <c r="L64" s="231"/>
      <c r="M64" s="233"/>
      <c r="N64"/>
      <c r="O64"/>
      <c r="P64" s="240"/>
      <c r="Q64"/>
      <c r="R64"/>
      <c r="S64"/>
      <c r="T64"/>
    </row>
    <row r="65" spans="9:20" ht="21" customHeight="1">
      <c r="I65"/>
      <c r="J65"/>
      <c r="K65" s="231"/>
      <c r="L65" s="231"/>
      <c r="M65" s="233"/>
      <c r="N65"/>
      <c r="O65"/>
      <c r="P65" s="240"/>
      <c r="Q65"/>
      <c r="R65"/>
      <c r="S65"/>
      <c r="T65"/>
    </row>
    <row r="66" spans="9:20" ht="21" customHeight="1">
      <c r="I66"/>
      <c r="J66"/>
      <c r="K66" s="231"/>
      <c r="L66" s="231"/>
      <c r="M66" s="233"/>
      <c r="N66"/>
      <c r="O66"/>
      <c r="P66" s="240"/>
      <c r="Q66"/>
      <c r="R66"/>
      <c r="S66"/>
      <c r="T66"/>
    </row>
    <row r="67" spans="9:20" ht="21" customHeight="1">
      <c r="I67"/>
      <c r="J67"/>
      <c r="K67" s="231"/>
      <c r="L67" s="231"/>
      <c r="M67" s="233"/>
      <c r="N67"/>
      <c r="O67"/>
      <c r="P67" s="240"/>
      <c r="Q67"/>
      <c r="R67"/>
      <c r="S67"/>
      <c r="T67"/>
    </row>
    <row r="68" spans="9:20" ht="21" customHeight="1">
      <c r="I68"/>
      <c r="J68"/>
      <c r="K68" s="231"/>
      <c r="L68"/>
      <c r="M68"/>
      <c r="N68"/>
      <c r="O68"/>
      <c r="P68"/>
      <c r="Q68"/>
      <c r="R68"/>
      <c r="S68"/>
      <c r="T68"/>
    </row>
    <row r="69" spans="9:20" ht="21" customHeight="1">
      <c r="I69"/>
      <c r="J69"/>
      <c r="K69" s="231"/>
      <c r="L69"/>
      <c r="M69" s="240"/>
      <c r="N69"/>
      <c r="O69"/>
      <c r="P69" s="240"/>
      <c r="Q69"/>
      <c r="R69"/>
      <c r="S69"/>
      <c r="T69"/>
    </row>
    <row r="70" spans="9:20" ht="21" customHeight="1">
      <c r="I70"/>
      <c r="J70"/>
      <c r="K70" s="231"/>
      <c r="L70"/>
      <c r="M70"/>
      <c r="N70"/>
      <c r="O70"/>
      <c r="P70"/>
      <c r="Q70"/>
      <c r="R70"/>
      <c r="S70"/>
      <c r="T70"/>
    </row>
    <row r="71" spans="9:20" ht="21" customHeight="1">
      <c r="I71" s="232"/>
      <c r="J71"/>
      <c r="K71" s="231"/>
      <c r="L71"/>
      <c r="M71"/>
      <c r="N71"/>
      <c r="O71"/>
      <c r="P71"/>
      <c r="Q71"/>
      <c r="R71"/>
      <c r="S71"/>
      <c r="T71"/>
    </row>
    <row r="72" spans="9:20" ht="21" customHeight="1">
      <c r="I72"/>
      <c r="J72" s="236"/>
      <c r="K72" s="231"/>
      <c r="L72" s="231"/>
      <c r="M72" s="233"/>
      <c r="N72"/>
      <c r="O72"/>
      <c r="P72" s="240"/>
      <c r="Q72"/>
      <c r="R72"/>
      <c r="S72"/>
      <c r="T72"/>
    </row>
    <row r="73" spans="9:20" ht="21" customHeight="1">
      <c r="I73"/>
      <c r="J73" s="241"/>
      <c r="K73" s="231"/>
      <c r="L73" s="231"/>
      <c r="M73" s="233"/>
      <c r="N73"/>
      <c r="O73"/>
      <c r="P73" s="240"/>
      <c r="Q73"/>
      <c r="R73"/>
      <c r="S73"/>
      <c r="T73"/>
    </row>
    <row r="74" spans="9:20" ht="21" customHeight="1">
      <c r="I74"/>
      <c r="J74" s="236"/>
      <c r="K74" s="231"/>
      <c r="L74" s="231"/>
      <c r="M74" s="233"/>
      <c r="N74"/>
      <c r="O74"/>
      <c r="P74" s="240"/>
      <c r="Q74"/>
      <c r="R74"/>
      <c r="S74"/>
      <c r="T74"/>
    </row>
    <row r="75" spans="9:20" ht="21" customHeight="1">
      <c r="I75"/>
      <c r="J75" s="236"/>
      <c r="K75" s="231"/>
      <c r="L75" s="231"/>
      <c r="M75" s="233"/>
      <c r="N75"/>
      <c r="O75"/>
      <c r="P75" s="240"/>
      <c r="Q75"/>
      <c r="R75"/>
      <c r="S75"/>
      <c r="T75"/>
    </row>
    <row r="76" spans="9:20" ht="21" customHeight="1">
      <c r="I76"/>
      <c r="J76" s="236"/>
      <c r="K76" s="231"/>
      <c r="L76" s="231"/>
      <c r="M76" s="233"/>
      <c r="N76"/>
      <c r="O76"/>
      <c r="P76" s="240"/>
      <c r="Q76"/>
      <c r="R76"/>
      <c r="S76"/>
      <c r="T76"/>
    </row>
    <row r="77" spans="9:20" ht="21" customHeight="1">
      <c r="I77"/>
      <c r="J77"/>
      <c r="K77" s="231"/>
      <c r="L77" s="231"/>
      <c r="M77" s="233"/>
      <c r="N77"/>
      <c r="O77"/>
      <c r="P77" s="240"/>
      <c r="Q77"/>
      <c r="R77"/>
      <c r="S77"/>
      <c r="T77"/>
    </row>
    <row r="78" spans="9:20" ht="21" customHeight="1">
      <c r="I78"/>
      <c r="J78" s="240"/>
      <c r="K78" s="231"/>
      <c r="L78" s="231"/>
      <c r="M78" s="233"/>
      <c r="N78"/>
      <c r="O78"/>
      <c r="P78" s="240"/>
      <c r="Q78"/>
      <c r="R78"/>
      <c r="S78"/>
      <c r="T78"/>
    </row>
    <row r="79" spans="9:20" ht="21" customHeight="1">
      <c r="I79"/>
      <c r="J79"/>
      <c r="K79" s="231"/>
      <c r="L79" s="231"/>
      <c r="M79" s="233"/>
      <c r="N79"/>
      <c r="O79"/>
      <c r="P79" s="240"/>
      <c r="Q79"/>
      <c r="R79"/>
      <c r="S79"/>
      <c r="T79"/>
    </row>
    <row r="80" spans="9:20" ht="21" customHeight="1">
      <c r="I80"/>
      <c r="J80"/>
      <c r="K80" s="231"/>
      <c r="L80" s="231"/>
      <c r="M80" s="233"/>
      <c r="N80"/>
      <c r="O80"/>
      <c r="P80" s="240"/>
      <c r="Q80"/>
      <c r="R80"/>
      <c r="S80"/>
      <c r="T80"/>
    </row>
    <row r="81" spans="9:20" ht="21" customHeight="1">
      <c r="I81"/>
      <c r="J81"/>
      <c r="K81" s="231"/>
      <c r="L81" s="231"/>
      <c r="M81" s="233"/>
      <c r="N81"/>
      <c r="O81"/>
      <c r="P81" s="240"/>
      <c r="Q81"/>
      <c r="R81"/>
      <c r="S81"/>
      <c r="T81"/>
    </row>
    <row r="82" spans="9:20" ht="21" customHeight="1">
      <c r="I82"/>
      <c r="J82"/>
      <c r="K82" s="231"/>
      <c r="L82" s="231"/>
      <c r="M82" s="233"/>
      <c r="N82"/>
      <c r="O82"/>
      <c r="P82" s="240"/>
      <c r="Q82"/>
      <c r="R82"/>
      <c r="S82"/>
      <c r="T82"/>
    </row>
    <row r="83" spans="9:20" ht="21" customHeight="1">
      <c r="I83"/>
      <c r="J83"/>
      <c r="K83" s="231"/>
      <c r="L83" s="231"/>
      <c r="M83" s="233"/>
      <c r="N83"/>
      <c r="O83"/>
      <c r="P83" s="240"/>
      <c r="Q83"/>
      <c r="R83"/>
      <c r="S83"/>
      <c r="T83"/>
    </row>
    <row r="84" spans="9:20" ht="21" customHeight="1">
      <c r="I84"/>
      <c r="J84"/>
      <c r="K84" s="231"/>
      <c r="L84"/>
      <c r="M84"/>
      <c r="N84"/>
      <c r="O84"/>
      <c r="P84"/>
      <c r="Q84"/>
      <c r="R84"/>
      <c r="S84"/>
      <c r="T84"/>
    </row>
    <row r="85" spans="9:20" ht="21" customHeight="1">
      <c r="I85" s="232"/>
      <c r="J85"/>
      <c r="K85" s="231"/>
      <c r="L85"/>
      <c r="M85"/>
      <c r="N85"/>
      <c r="O85"/>
      <c r="P85"/>
      <c r="Q85"/>
      <c r="R85"/>
      <c r="S85"/>
      <c r="T85"/>
    </row>
    <row r="86" spans="9:20" ht="21" customHeight="1">
      <c r="I86"/>
      <c r="J86" s="233"/>
      <c r="K86" s="231"/>
      <c r="L86"/>
      <c r="M86"/>
      <c r="N86"/>
      <c r="O86"/>
      <c r="P86"/>
      <c r="Q86"/>
      <c r="R86"/>
      <c r="S86"/>
      <c r="T86"/>
    </row>
    <row r="87" spans="9:20" ht="21" customHeight="1">
      <c r="I87"/>
      <c r="J87" s="233"/>
      <c r="K87" s="231"/>
      <c r="L87"/>
      <c r="M87"/>
      <c r="N87"/>
      <c r="O87"/>
      <c r="P87"/>
      <c r="Q87"/>
      <c r="R87"/>
      <c r="S87"/>
      <c r="T87"/>
    </row>
    <row r="88" spans="9:20" ht="21" customHeight="1">
      <c r="I88"/>
      <c r="J88" s="233"/>
      <c r="K88" s="231"/>
      <c r="L88"/>
      <c r="M88"/>
      <c r="N88"/>
      <c r="O88"/>
      <c r="P88"/>
      <c r="Q88"/>
      <c r="R88"/>
      <c r="S88"/>
      <c r="T88"/>
    </row>
    <row r="89" spans="9:20" ht="21" customHeight="1">
      <c r="I89"/>
      <c r="J89" s="233"/>
      <c r="K89" s="231"/>
      <c r="L89"/>
      <c r="M89"/>
      <c r="N89"/>
      <c r="O89"/>
      <c r="P89"/>
      <c r="Q89"/>
      <c r="R89"/>
      <c r="S89"/>
      <c r="T89"/>
    </row>
    <row r="90" spans="9:20" ht="21" customHeight="1">
      <c r="I90"/>
      <c r="J90" s="233"/>
      <c r="K90" s="231"/>
      <c r="L90"/>
      <c r="M90"/>
      <c r="N90"/>
      <c r="O90"/>
      <c r="P90"/>
      <c r="Q90"/>
      <c r="R90"/>
      <c r="S90"/>
      <c r="T90"/>
    </row>
  </sheetData>
  <mergeCells count="6">
    <mergeCell ref="A6:F6"/>
    <mergeCell ref="I6:N6"/>
    <mergeCell ref="I20:N20"/>
    <mergeCell ref="I34:N34"/>
    <mergeCell ref="I44:N44"/>
    <mergeCell ref="A25:F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P172"/>
  <sheetViews>
    <sheetView workbookViewId="0">
      <selection activeCell="R19" sqref="R19"/>
    </sheetView>
  </sheetViews>
  <sheetFormatPr defaultRowHeight="15.75" customHeight="1"/>
  <cols>
    <col min="1" max="1" width="3.85546875" style="181" customWidth="1"/>
    <col min="2" max="2" width="5" style="160" hidden="1" customWidth="1"/>
    <col min="3" max="3" width="24.140625" style="181" customWidth="1"/>
    <col min="4" max="4" width="24.85546875" style="181" customWidth="1"/>
    <col min="5" max="5" width="5.85546875" style="181" customWidth="1"/>
    <col min="6" max="6" width="5.5703125" style="181" customWidth="1"/>
    <col min="7" max="7" width="8.28515625" style="181" customWidth="1"/>
    <col min="8" max="8" width="5.5703125" style="181" customWidth="1"/>
    <col min="9" max="9" width="8.28515625" style="163" customWidth="1"/>
    <col min="10" max="10" width="8.85546875" style="180" customWidth="1"/>
    <col min="11" max="11" width="8.42578125" style="180" customWidth="1"/>
    <col min="12" max="12" width="10.7109375" style="180" bestFit="1" customWidth="1"/>
    <col min="13" max="13" width="2.85546875" style="196" customWidth="1"/>
    <col min="14" max="14" width="9.140625" style="181" customWidth="1"/>
    <col min="15" max="15" width="6" style="193" customWidth="1"/>
    <col min="16" max="16" width="10.28515625" style="181" bestFit="1" customWidth="1"/>
    <col min="17" max="16384" width="9.140625" style="181"/>
  </cols>
  <sheetData>
    <row r="1" spans="1:16" s="193" customFormat="1" ht="15.75" customHeight="1">
      <c r="A1" s="181"/>
      <c r="B1" s="160"/>
      <c r="C1" s="191" t="s">
        <v>1398</v>
      </c>
      <c r="D1" s="181"/>
      <c r="E1" s="181"/>
      <c r="F1" s="181"/>
      <c r="G1" s="181"/>
      <c r="H1" s="181"/>
      <c r="I1" s="163"/>
      <c r="J1" s="180"/>
      <c r="K1" s="180"/>
      <c r="L1" s="180"/>
      <c r="M1" s="196"/>
      <c r="N1" s="181"/>
    </row>
    <row r="2" spans="1:16" s="193" customFormat="1" ht="15.75" customHeight="1">
      <c r="A2" s="181"/>
      <c r="B2" s="160"/>
      <c r="C2" s="191" t="s">
        <v>1405</v>
      </c>
      <c r="D2" s="181"/>
      <c r="E2" s="181"/>
      <c r="F2" s="181"/>
      <c r="G2" s="181"/>
      <c r="H2" s="181"/>
      <c r="I2" s="163">
        <f>MIN(I4:I200)</f>
        <v>17.434000000000001</v>
      </c>
      <c r="J2" s="180">
        <f>MIN(J4:J150)</f>
        <v>17.373999999999999</v>
      </c>
      <c r="K2" s="180"/>
      <c r="L2" s="180">
        <f>MIN(L4:L51)</f>
        <v>17.231000000000002</v>
      </c>
      <c r="M2" s="196"/>
      <c r="N2" s="180"/>
    </row>
    <row r="3" spans="1:16" s="193" customFormat="1" ht="15.75" customHeight="1">
      <c r="A3" s="181"/>
      <c r="B3" s="160" t="s">
        <v>6</v>
      </c>
      <c r="C3" s="160" t="s">
        <v>7</v>
      </c>
      <c r="D3" s="160" t="s">
        <v>8</v>
      </c>
      <c r="E3" s="160"/>
      <c r="F3" s="160"/>
      <c r="G3" s="160"/>
      <c r="H3" s="160"/>
      <c r="I3" s="163" t="s">
        <v>9</v>
      </c>
      <c r="J3" s="180" t="s">
        <v>10</v>
      </c>
      <c r="K3" s="180" t="s">
        <v>5</v>
      </c>
      <c r="L3" s="180" t="s">
        <v>11</v>
      </c>
      <c r="M3" s="196"/>
      <c r="N3" s="160" t="s">
        <v>12</v>
      </c>
    </row>
    <row r="4" spans="1:16" s="193" customFormat="1" ht="15.75" customHeight="1">
      <c r="A4" s="54">
        <v>4</v>
      </c>
      <c r="B4" s="42">
        <v>120</v>
      </c>
      <c r="C4" s="43" t="s">
        <v>1343</v>
      </c>
      <c r="D4" s="43" t="s">
        <v>1361</v>
      </c>
      <c r="E4" s="43" t="s">
        <v>32</v>
      </c>
      <c r="F4" s="43" t="s">
        <v>1355</v>
      </c>
      <c r="G4" s="43"/>
      <c r="H4" s="43"/>
      <c r="I4" s="44">
        <v>17.434000000000001</v>
      </c>
      <c r="J4" s="55">
        <v>17.547999999999998</v>
      </c>
      <c r="K4" s="55">
        <f t="shared" ref="K4:K18" si="0">+I4+J4</f>
        <v>34.981999999999999</v>
      </c>
      <c r="L4" s="55">
        <v>17.384</v>
      </c>
      <c r="M4" s="56"/>
      <c r="N4" s="55">
        <f t="shared" ref="N4:N18" si="1">+K4+L4</f>
        <v>52.366</v>
      </c>
      <c r="O4" s="199">
        <v>1</v>
      </c>
      <c r="P4" s="195">
        <v>2898</v>
      </c>
    </row>
    <row r="5" spans="1:16" s="193" customFormat="1" ht="15.75" customHeight="1">
      <c r="A5" s="54">
        <v>7</v>
      </c>
      <c r="B5" s="42">
        <v>66</v>
      </c>
      <c r="C5" s="43" t="s">
        <v>475</v>
      </c>
      <c r="D5" s="43" t="s">
        <v>921</v>
      </c>
      <c r="E5" s="43" t="s">
        <v>32</v>
      </c>
      <c r="F5" s="43" t="s">
        <v>1355</v>
      </c>
      <c r="G5" s="43" t="s">
        <v>1230</v>
      </c>
      <c r="H5" s="43" t="s">
        <v>18</v>
      </c>
      <c r="I5" s="44">
        <v>17.452000000000002</v>
      </c>
      <c r="J5" s="55">
        <v>17.463999999999999</v>
      </c>
      <c r="K5" s="55">
        <f t="shared" si="0"/>
        <v>34.915999999999997</v>
      </c>
      <c r="L5" s="55">
        <v>17.504999999999999</v>
      </c>
      <c r="M5" s="56"/>
      <c r="N5" s="55">
        <f t="shared" si="1"/>
        <v>52.420999999999992</v>
      </c>
      <c r="O5" s="199">
        <v>2</v>
      </c>
      <c r="P5" s="195">
        <v>2484</v>
      </c>
    </row>
    <row r="6" spans="1:16" s="193" customFormat="1" ht="15.75" customHeight="1">
      <c r="A6" s="54">
        <v>9</v>
      </c>
      <c r="B6" s="42">
        <v>134</v>
      </c>
      <c r="C6" s="43" t="s">
        <v>664</v>
      </c>
      <c r="D6" s="43" t="s">
        <v>1007</v>
      </c>
      <c r="E6" s="43" t="s">
        <v>32</v>
      </c>
      <c r="F6" s="43" t="s">
        <v>1355</v>
      </c>
      <c r="G6" s="43" t="s">
        <v>1230</v>
      </c>
      <c r="H6" s="43" t="s">
        <v>18</v>
      </c>
      <c r="I6" s="44">
        <v>17.579000000000001</v>
      </c>
      <c r="J6" s="55">
        <v>17.373999999999999</v>
      </c>
      <c r="K6" s="55">
        <f t="shared" si="0"/>
        <v>34.953000000000003</v>
      </c>
      <c r="L6" s="55">
        <v>17.565000000000001</v>
      </c>
      <c r="M6" s="56"/>
      <c r="N6" s="55">
        <f t="shared" si="1"/>
        <v>52.518000000000001</v>
      </c>
      <c r="O6" s="199">
        <v>3</v>
      </c>
      <c r="P6" s="195">
        <v>2070</v>
      </c>
    </row>
    <row r="7" spans="1:16" s="193" customFormat="1" ht="15.75" customHeight="1">
      <c r="A7" s="54">
        <v>1</v>
      </c>
      <c r="B7" s="42">
        <v>22</v>
      </c>
      <c r="C7" s="43" t="s">
        <v>862</v>
      </c>
      <c r="D7" s="43" t="s">
        <v>863</v>
      </c>
      <c r="E7" s="43" t="s">
        <v>32</v>
      </c>
      <c r="F7" s="43"/>
      <c r="G7" s="43" t="s">
        <v>1230</v>
      </c>
      <c r="H7" s="43" t="s">
        <v>18</v>
      </c>
      <c r="I7" s="44">
        <v>17.625</v>
      </c>
      <c r="J7" s="55">
        <v>17.693999999999999</v>
      </c>
      <c r="K7" s="55">
        <f t="shared" si="0"/>
        <v>35.319000000000003</v>
      </c>
      <c r="L7" s="55">
        <v>17.231000000000002</v>
      </c>
      <c r="M7" s="56"/>
      <c r="N7" s="55">
        <f t="shared" si="1"/>
        <v>52.550000000000004</v>
      </c>
      <c r="O7" s="199">
        <v>4</v>
      </c>
      <c r="P7" s="195">
        <v>1794</v>
      </c>
    </row>
    <row r="8" spans="1:16" s="193" customFormat="1" ht="15.75" customHeight="1">
      <c r="A8" s="54">
        <v>2</v>
      </c>
      <c r="B8" s="42">
        <v>95</v>
      </c>
      <c r="C8" s="43" t="s">
        <v>957</v>
      </c>
      <c r="D8" s="43" t="s">
        <v>958</v>
      </c>
      <c r="E8" s="43" t="s">
        <v>32</v>
      </c>
      <c r="F8" s="43" t="s">
        <v>1355</v>
      </c>
      <c r="G8" s="43" t="s">
        <v>1230</v>
      </c>
      <c r="H8" s="43"/>
      <c r="I8" s="44">
        <v>17.901</v>
      </c>
      <c r="J8" s="55">
        <v>17.398</v>
      </c>
      <c r="K8" s="55">
        <f t="shared" si="0"/>
        <v>35.298999999999999</v>
      </c>
      <c r="L8" s="55">
        <v>17.260999999999999</v>
      </c>
      <c r="M8" s="56"/>
      <c r="N8" s="55">
        <f t="shared" si="1"/>
        <v>52.56</v>
      </c>
      <c r="O8" s="199">
        <v>5</v>
      </c>
      <c r="P8" s="195">
        <v>1380</v>
      </c>
    </row>
    <row r="9" spans="1:16" s="193" customFormat="1" ht="15.75" customHeight="1">
      <c r="A9" s="54">
        <v>3</v>
      </c>
      <c r="B9" s="42">
        <v>104</v>
      </c>
      <c r="C9" s="43" t="s">
        <v>968</v>
      </c>
      <c r="D9" s="43" t="s">
        <v>969</v>
      </c>
      <c r="E9" s="43" t="s">
        <v>32</v>
      </c>
      <c r="F9" s="43" t="s">
        <v>1355</v>
      </c>
      <c r="G9" s="43" t="s">
        <v>1230</v>
      </c>
      <c r="H9" s="43" t="s">
        <v>18</v>
      </c>
      <c r="I9" s="44">
        <v>17.788</v>
      </c>
      <c r="J9" s="55">
        <v>17.797000000000001</v>
      </c>
      <c r="K9" s="55">
        <f t="shared" si="0"/>
        <v>35.585000000000001</v>
      </c>
      <c r="L9" s="55">
        <v>17.338000000000001</v>
      </c>
      <c r="M9" s="56"/>
      <c r="N9" s="55">
        <f t="shared" si="1"/>
        <v>52.923000000000002</v>
      </c>
      <c r="O9" s="199">
        <v>6</v>
      </c>
      <c r="P9" s="195">
        <v>1104</v>
      </c>
    </row>
    <row r="10" spans="1:16" s="193" customFormat="1" ht="15.75" customHeight="1">
      <c r="A10" s="54">
        <v>8</v>
      </c>
      <c r="B10" s="42">
        <v>122</v>
      </c>
      <c r="C10" s="43" t="s">
        <v>992</v>
      </c>
      <c r="D10" s="43" t="s">
        <v>993</v>
      </c>
      <c r="E10" s="43" t="s">
        <v>32</v>
      </c>
      <c r="F10" s="43" t="s">
        <v>1355</v>
      </c>
      <c r="G10" s="43" t="s">
        <v>1230</v>
      </c>
      <c r="H10" s="43"/>
      <c r="I10" s="44">
        <v>17.745999999999999</v>
      </c>
      <c r="J10" s="55">
        <v>17.661999999999999</v>
      </c>
      <c r="K10" s="55">
        <f t="shared" si="0"/>
        <v>35.408000000000001</v>
      </c>
      <c r="L10" s="55">
        <v>17.524000000000001</v>
      </c>
      <c r="M10" s="56"/>
      <c r="N10" s="55">
        <f t="shared" si="1"/>
        <v>52.932000000000002</v>
      </c>
      <c r="O10" s="199">
        <v>7</v>
      </c>
      <c r="P10" s="195">
        <v>828</v>
      </c>
    </row>
    <row r="11" spans="1:16" s="193" customFormat="1" ht="15.75" customHeight="1">
      <c r="A11" s="54">
        <v>6</v>
      </c>
      <c r="B11" s="42">
        <v>27</v>
      </c>
      <c r="C11" s="43" t="s">
        <v>1346</v>
      </c>
      <c r="D11" s="43" t="s">
        <v>1347</v>
      </c>
      <c r="E11" s="43"/>
      <c r="F11" s="43"/>
      <c r="G11" s="43"/>
      <c r="H11" s="43"/>
      <c r="I11" s="44">
        <v>18.009</v>
      </c>
      <c r="J11" s="55">
        <v>17.725999999999999</v>
      </c>
      <c r="K11" s="55">
        <f t="shared" si="0"/>
        <v>35.734999999999999</v>
      </c>
      <c r="L11" s="55">
        <v>17.466999999999999</v>
      </c>
      <c r="M11" s="56"/>
      <c r="N11" s="55">
        <f t="shared" si="1"/>
        <v>53.201999999999998</v>
      </c>
      <c r="O11" s="199">
        <v>8</v>
      </c>
      <c r="P11" s="195">
        <v>552</v>
      </c>
    </row>
    <row r="12" spans="1:16" s="193" customFormat="1" ht="15.75" customHeight="1">
      <c r="A12" s="54">
        <v>10</v>
      </c>
      <c r="B12" s="42">
        <v>45</v>
      </c>
      <c r="C12" s="43" t="s">
        <v>891</v>
      </c>
      <c r="D12" s="43" t="s">
        <v>892</v>
      </c>
      <c r="E12" s="43"/>
      <c r="F12" s="43"/>
      <c r="G12" s="43" t="s">
        <v>1230</v>
      </c>
      <c r="H12" s="43" t="s">
        <v>18</v>
      </c>
      <c r="I12" s="44">
        <v>17.745000000000001</v>
      </c>
      <c r="J12" s="55">
        <v>17.853999999999999</v>
      </c>
      <c r="K12" s="55">
        <f t="shared" si="0"/>
        <v>35.599000000000004</v>
      </c>
      <c r="L12" s="55">
        <v>17.672999999999998</v>
      </c>
      <c r="M12" s="56"/>
      <c r="N12" s="55">
        <f t="shared" si="1"/>
        <v>53.272000000000006</v>
      </c>
      <c r="O12" s="199">
        <v>9</v>
      </c>
      <c r="P12" s="195">
        <v>414</v>
      </c>
    </row>
    <row r="13" spans="1:16" s="193" customFormat="1" ht="15.75" customHeight="1">
      <c r="A13" s="54">
        <v>5</v>
      </c>
      <c r="B13" s="42">
        <v>33</v>
      </c>
      <c r="C13" s="43" t="s">
        <v>872</v>
      </c>
      <c r="D13" s="43" t="s">
        <v>873</v>
      </c>
      <c r="E13" s="43" t="s">
        <v>32</v>
      </c>
      <c r="F13" s="43"/>
      <c r="G13" s="43" t="s">
        <v>1230</v>
      </c>
      <c r="H13" s="43" t="s">
        <v>18</v>
      </c>
      <c r="I13" s="44">
        <v>17.943000000000001</v>
      </c>
      <c r="J13" s="55">
        <v>17.981999999999999</v>
      </c>
      <c r="K13" s="55">
        <f t="shared" si="0"/>
        <v>35.924999999999997</v>
      </c>
      <c r="L13" s="55">
        <v>17.408999999999999</v>
      </c>
      <c r="M13" s="56"/>
      <c r="N13" s="55">
        <f t="shared" si="1"/>
        <v>53.333999999999996</v>
      </c>
      <c r="O13" s="199">
        <v>10</v>
      </c>
      <c r="P13" s="195">
        <v>276</v>
      </c>
    </row>
    <row r="14" spans="1:16" s="193" customFormat="1" ht="15.75" customHeight="1">
      <c r="A14" s="181">
        <v>11</v>
      </c>
      <c r="B14" s="160">
        <v>6</v>
      </c>
      <c r="C14" s="161" t="s">
        <v>85</v>
      </c>
      <c r="D14" s="161" t="s">
        <v>841</v>
      </c>
      <c r="E14" s="161"/>
      <c r="F14" s="161"/>
      <c r="G14" s="161" t="s">
        <v>1230</v>
      </c>
      <c r="H14" s="161"/>
      <c r="I14" s="163">
        <v>17.718</v>
      </c>
      <c r="J14" s="180">
        <v>17.923999999999999</v>
      </c>
      <c r="K14" s="180">
        <f t="shared" si="0"/>
        <v>35.641999999999996</v>
      </c>
      <c r="L14" s="180">
        <v>17.789000000000001</v>
      </c>
      <c r="M14" s="196"/>
      <c r="N14" s="180">
        <f t="shared" si="1"/>
        <v>53.430999999999997</v>
      </c>
    </row>
    <row r="15" spans="1:16" s="193" customFormat="1" ht="15.75" customHeight="1">
      <c r="A15" s="181">
        <v>13</v>
      </c>
      <c r="B15" s="160">
        <v>97</v>
      </c>
      <c r="C15" s="161" t="s">
        <v>694</v>
      </c>
      <c r="D15" s="161" t="s">
        <v>961</v>
      </c>
      <c r="E15" s="161" t="s">
        <v>32</v>
      </c>
      <c r="F15" s="161" t="s">
        <v>1355</v>
      </c>
      <c r="G15" s="161" t="s">
        <v>1230</v>
      </c>
      <c r="H15" s="161" t="s">
        <v>18</v>
      </c>
      <c r="I15" s="163">
        <v>17.891999999999999</v>
      </c>
      <c r="J15" s="180">
        <v>17.571000000000002</v>
      </c>
      <c r="K15" s="180">
        <f t="shared" si="0"/>
        <v>35.463000000000001</v>
      </c>
      <c r="L15" s="180">
        <v>18.073</v>
      </c>
      <c r="M15" s="196"/>
      <c r="N15" s="180">
        <f t="shared" si="1"/>
        <v>53.536000000000001</v>
      </c>
    </row>
    <row r="16" spans="1:16" s="193" customFormat="1" ht="15.75" customHeight="1">
      <c r="A16" s="181">
        <v>12</v>
      </c>
      <c r="B16" s="160">
        <v>80</v>
      </c>
      <c r="C16" s="161" t="s">
        <v>664</v>
      </c>
      <c r="D16" s="161" t="s">
        <v>937</v>
      </c>
      <c r="E16" s="161" t="s">
        <v>32</v>
      </c>
      <c r="F16" s="161" t="s">
        <v>1355</v>
      </c>
      <c r="G16" s="161" t="s">
        <v>1230</v>
      </c>
      <c r="H16" s="161" t="s">
        <v>18</v>
      </c>
      <c r="I16" s="163">
        <v>17.920000000000002</v>
      </c>
      <c r="J16" s="180">
        <v>17.827999999999999</v>
      </c>
      <c r="K16" s="180">
        <f t="shared" si="0"/>
        <v>35.748000000000005</v>
      </c>
      <c r="L16" s="180">
        <v>18.013000000000002</v>
      </c>
      <c r="M16" s="196"/>
      <c r="N16" s="180">
        <f t="shared" si="1"/>
        <v>53.76100000000001</v>
      </c>
    </row>
    <row r="17" spans="1:14" s="193" customFormat="1" ht="15.75" customHeight="1">
      <c r="A17" s="181">
        <v>14</v>
      </c>
      <c r="B17" s="160">
        <v>72</v>
      </c>
      <c r="C17" s="161" t="s">
        <v>694</v>
      </c>
      <c r="D17" s="161" t="s">
        <v>929</v>
      </c>
      <c r="E17" s="161" t="s">
        <v>32</v>
      </c>
      <c r="F17" s="161" t="s">
        <v>1355</v>
      </c>
      <c r="G17" s="161" t="s">
        <v>1230</v>
      </c>
      <c r="H17" s="161" t="s">
        <v>18</v>
      </c>
      <c r="I17" s="163">
        <v>17.920999999999999</v>
      </c>
      <c r="J17" s="180">
        <v>17.937999999999999</v>
      </c>
      <c r="K17" s="180">
        <f t="shared" si="0"/>
        <v>35.858999999999995</v>
      </c>
      <c r="L17" s="180">
        <v>18.163</v>
      </c>
      <c r="M17" s="196"/>
      <c r="N17" s="180">
        <f t="shared" si="1"/>
        <v>54.021999999999991</v>
      </c>
    </row>
    <row r="18" spans="1:14" s="193" customFormat="1" ht="15.75" customHeight="1">
      <c r="A18" s="181">
        <v>15</v>
      </c>
      <c r="B18" s="160">
        <v>64</v>
      </c>
      <c r="C18" s="161" t="s">
        <v>918</v>
      </c>
      <c r="D18" s="161" t="s">
        <v>919</v>
      </c>
      <c r="E18" s="161" t="s">
        <v>32</v>
      </c>
      <c r="F18" s="161" t="s">
        <v>1355</v>
      </c>
      <c r="G18" s="161" t="s">
        <v>1230</v>
      </c>
      <c r="H18" s="161" t="s">
        <v>18</v>
      </c>
      <c r="I18" s="163">
        <v>18.012</v>
      </c>
      <c r="J18" s="180">
        <v>17.849</v>
      </c>
      <c r="K18" s="180">
        <f t="shared" si="0"/>
        <v>35.861000000000004</v>
      </c>
      <c r="L18" s="180">
        <v>23.120999999999999</v>
      </c>
      <c r="M18" s="196"/>
      <c r="N18" s="180">
        <f t="shared" si="1"/>
        <v>58.981999999999999</v>
      </c>
    </row>
    <row r="19" spans="1:14" s="193" customFormat="1" ht="15.75" customHeight="1">
      <c r="A19" s="181">
        <v>16</v>
      </c>
      <c r="B19" s="160">
        <v>79</v>
      </c>
      <c r="C19" s="161" t="s">
        <v>935</v>
      </c>
      <c r="D19" s="161" t="s">
        <v>936</v>
      </c>
      <c r="E19" s="161" t="s">
        <v>32</v>
      </c>
      <c r="F19" s="161" t="s">
        <v>1355</v>
      </c>
      <c r="G19" s="161" t="s">
        <v>1230</v>
      </c>
      <c r="H19" s="161" t="s">
        <v>18</v>
      </c>
      <c r="I19" s="163">
        <v>18.132999999999999</v>
      </c>
      <c r="J19" s="180">
        <v>17.82</v>
      </c>
      <c r="K19" s="180">
        <f t="shared" ref="K19:K67" si="2">+I19+J19</f>
        <v>35.953000000000003</v>
      </c>
      <c r="L19" s="180"/>
      <c r="M19" s="196"/>
      <c r="N19" s="180">
        <f t="shared" ref="N19:N67" si="3">+K19+L19</f>
        <v>35.953000000000003</v>
      </c>
    </row>
    <row r="20" spans="1:14" s="193" customFormat="1" ht="15.75" customHeight="1">
      <c r="A20" s="181">
        <v>17</v>
      </c>
      <c r="B20" s="160">
        <v>109</v>
      </c>
      <c r="C20" s="161" t="s">
        <v>974</v>
      </c>
      <c r="D20" s="161" t="s">
        <v>975</v>
      </c>
      <c r="E20" s="161" t="s">
        <v>32</v>
      </c>
      <c r="F20" s="161" t="s">
        <v>1355</v>
      </c>
      <c r="G20" s="161" t="s">
        <v>1230</v>
      </c>
      <c r="H20" s="161" t="s">
        <v>18</v>
      </c>
      <c r="I20" s="163">
        <v>17.895</v>
      </c>
      <c r="J20" s="180">
        <v>18.065999999999999</v>
      </c>
      <c r="K20" s="180">
        <f t="shared" si="2"/>
        <v>35.960999999999999</v>
      </c>
      <c r="L20" s="180"/>
      <c r="M20" s="196"/>
      <c r="N20" s="180">
        <f t="shared" si="3"/>
        <v>35.960999999999999</v>
      </c>
    </row>
    <row r="21" spans="1:14" s="193" customFormat="1" ht="15.75" customHeight="1">
      <c r="A21" s="181">
        <v>18</v>
      </c>
      <c r="B21" s="160">
        <v>30</v>
      </c>
      <c r="C21" s="161" t="s">
        <v>1350</v>
      </c>
      <c r="D21" s="161" t="s">
        <v>1351</v>
      </c>
      <c r="E21" s="161"/>
      <c r="F21" s="161"/>
      <c r="G21" s="161"/>
      <c r="H21" s="161"/>
      <c r="I21" s="163">
        <v>18.341000000000001</v>
      </c>
      <c r="J21" s="180">
        <v>17.64</v>
      </c>
      <c r="K21" s="180">
        <f t="shared" si="2"/>
        <v>35.981000000000002</v>
      </c>
      <c r="L21" s="180"/>
      <c r="M21" s="196"/>
      <c r="N21" s="180">
        <f t="shared" si="3"/>
        <v>35.981000000000002</v>
      </c>
    </row>
    <row r="22" spans="1:14" s="193" customFormat="1" ht="15.75" customHeight="1">
      <c r="A22" s="181">
        <v>19</v>
      </c>
      <c r="B22" s="160">
        <v>111</v>
      </c>
      <c r="C22" s="161" t="s">
        <v>978</v>
      </c>
      <c r="D22" s="161" t="s">
        <v>979</v>
      </c>
      <c r="E22" s="161" t="s">
        <v>32</v>
      </c>
      <c r="F22" s="161" t="s">
        <v>1355</v>
      </c>
      <c r="G22" s="161" t="s">
        <v>1230</v>
      </c>
      <c r="H22" s="161" t="s">
        <v>18</v>
      </c>
      <c r="I22" s="163">
        <v>17.957999999999998</v>
      </c>
      <c r="J22" s="180">
        <v>18.038</v>
      </c>
      <c r="K22" s="180">
        <f t="shared" si="2"/>
        <v>35.995999999999995</v>
      </c>
      <c r="L22" s="180"/>
      <c r="M22" s="196"/>
      <c r="N22" s="180">
        <f t="shared" si="3"/>
        <v>35.995999999999995</v>
      </c>
    </row>
    <row r="23" spans="1:14" s="193" customFormat="1" ht="15.75" customHeight="1">
      <c r="A23" s="181">
        <v>20</v>
      </c>
      <c r="B23" s="160">
        <v>31</v>
      </c>
      <c r="C23" s="161" t="s">
        <v>804</v>
      </c>
      <c r="D23" s="161" t="s">
        <v>871</v>
      </c>
      <c r="E23" s="161" t="s">
        <v>32</v>
      </c>
      <c r="F23" s="161"/>
      <c r="G23" s="161" t="s">
        <v>1230</v>
      </c>
      <c r="H23" s="161" t="s">
        <v>18</v>
      </c>
      <c r="I23" s="163">
        <v>18.068999999999999</v>
      </c>
      <c r="J23" s="180">
        <v>18.018000000000001</v>
      </c>
      <c r="K23" s="180">
        <f t="shared" si="2"/>
        <v>36.087000000000003</v>
      </c>
      <c r="L23" s="180"/>
      <c r="M23" s="196"/>
      <c r="N23" s="180">
        <f t="shared" si="3"/>
        <v>36.087000000000003</v>
      </c>
    </row>
    <row r="24" spans="1:14" s="193" customFormat="1" ht="15.75" customHeight="1">
      <c r="A24" s="181">
        <v>21</v>
      </c>
      <c r="B24" s="160">
        <v>117</v>
      </c>
      <c r="C24" s="161" t="s">
        <v>986</v>
      </c>
      <c r="D24" s="161" t="s">
        <v>987</v>
      </c>
      <c r="E24" s="161" t="s">
        <v>32</v>
      </c>
      <c r="F24" s="161" t="s">
        <v>1355</v>
      </c>
      <c r="G24" s="161" t="s">
        <v>1230</v>
      </c>
      <c r="H24" s="161" t="s">
        <v>18</v>
      </c>
      <c r="I24" s="163">
        <v>17.975999999999999</v>
      </c>
      <c r="J24" s="180">
        <v>18.114000000000001</v>
      </c>
      <c r="K24" s="180">
        <f t="shared" si="2"/>
        <v>36.090000000000003</v>
      </c>
      <c r="L24" s="180"/>
      <c r="M24" s="196"/>
      <c r="N24" s="180">
        <f t="shared" si="3"/>
        <v>36.090000000000003</v>
      </c>
    </row>
    <row r="25" spans="1:14" s="193" customFormat="1" ht="15.75" customHeight="1">
      <c r="A25" s="181">
        <v>22</v>
      </c>
      <c r="B25" s="160">
        <v>48</v>
      </c>
      <c r="C25" s="161" t="s">
        <v>562</v>
      </c>
      <c r="D25" s="161" t="s">
        <v>897</v>
      </c>
      <c r="E25" s="161" t="s">
        <v>32</v>
      </c>
      <c r="F25" s="161"/>
      <c r="G25" s="161" t="s">
        <v>1230</v>
      </c>
      <c r="H25" s="161" t="s">
        <v>18</v>
      </c>
      <c r="I25" s="163">
        <v>18.157</v>
      </c>
      <c r="J25" s="180">
        <v>18.021999999999998</v>
      </c>
      <c r="K25" s="180">
        <f t="shared" si="2"/>
        <v>36.179000000000002</v>
      </c>
      <c r="L25" s="180"/>
      <c r="M25" s="196"/>
      <c r="N25" s="180">
        <f t="shared" si="3"/>
        <v>36.179000000000002</v>
      </c>
    </row>
    <row r="26" spans="1:14" s="193" customFormat="1" ht="15.75" customHeight="1">
      <c r="A26" s="181">
        <v>23</v>
      </c>
      <c r="B26" s="160">
        <v>42</v>
      </c>
      <c r="C26" s="161" t="s">
        <v>885</v>
      </c>
      <c r="D26" s="161" t="s">
        <v>886</v>
      </c>
      <c r="E26" s="161" t="s">
        <v>32</v>
      </c>
      <c r="F26" s="161"/>
      <c r="G26" s="161" t="s">
        <v>1230</v>
      </c>
      <c r="H26" s="161"/>
      <c r="I26" s="163">
        <v>18.411999999999999</v>
      </c>
      <c r="J26" s="180">
        <v>17.777000000000001</v>
      </c>
      <c r="K26" s="180">
        <f t="shared" si="2"/>
        <v>36.189</v>
      </c>
      <c r="L26" s="180"/>
      <c r="M26" s="196"/>
      <c r="N26" s="180">
        <f t="shared" si="3"/>
        <v>36.189</v>
      </c>
    </row>
    <row r="27" spans="1:14" s="193" customFormat="1" ht="15.75" customHeight="1">
      <c r="A27" s="181">
        <v>24</v>
      </c>
      <c r="B27" s="160">
        <v>126</v>
      </c>
      <c r="C27" s="161" t="s">
        <v>336</v>
      </c>
      <c r="D27" s="161" t="s">
        <v>999</v>
      </c>
      <c r="E27" s="161" t="s">
        <v>32</v>
      </c>
      <c r="F27" s="161" t="s">
        <v>1355</v>
      </c>
      <c r="G27" s="161" t="s">
        <v>1230</v>
      </c>
      <c r="H27" s="161" t="s">
        <v>18</v>
      </c>
      <c r="I27" s="163">
        <v>18.151</v>
      </c>
      <c r="J27" s="180">
        <v>18.071999999999999</v>
      </c>
      <c r="K27" s="180">
        <f t="shared" si="2"/>
        <v>36.222999999999999</v>
      </c>
      <c r="L27" s="180"/>
      <c r="M27" s="196"/>
      <c r="N27" s="180">
        <f t="shared" si="3"/>
        <v>36.222999999999999</v>
      </c>
    </row>
    <row r="28" spans="1:14" s="193" customFormat="1" ht="15.75" customHeight="1">
      <c r="A28" s="181">
        <v>25</v>
      </c>
      <c r="B28" s="160">
        <v>130</v>
      </c>
      <c r="C28" s="161" t="s">
        <v>760</v>
      </c>
      <c r="D28" s="161" t="s">
        <v>1002</v>
      </c>
      <c r="E28" s="161" t="s">
        <v>32</v>
      </c>
      <c r="F28" s="161" t="s">
        <v>1355</v>
      </c>
      <c r="G28" s="161" t="s">
        <v>1230</v>
      </c>
      <c r="H28" s="161"/>
      <c r="I28" s="163">
        <v>18.277000000000001</v>
      </c>
      <c r="J28" s="180">
        <v>17.957999999999998</v>
      </c>
      <c r="K28" s="180">
        <f t="shared" si="2"/>
        <v>36.234999999999999</v>
      </c>
      <c r="L28" s="180"/>
      <c r="M28" s="196"/>
      <c r="N28" s="180">
        <f t="shared" si="3"/>
        <v>36.234999999999999</v>
      </c>
    </row>
    <row r="29" spans="1:14" s="193" customFormat="1" ht="15.75" customHeight="1">
      <c r="A29" s="181">
        <v>26</v>
      </c>
      <c r="B29" s="160">
        <v>107</v>
      </c>
      <c r="C29" s="161" t="s">
        <v>1055</v>
      </c>
      <c r="D29" s="161" t="s">
        <v>545</v>
      </c>
      <c r="E29" s="161" t="s">
        <v>32</v>
      </c>
      <c r="F29" s="161" t="s">
        <v>1355</v>
      </c>
      <c r="G29" s="161"/>
      <c r="H29" s="161"/>
      <c r="I29" s="163">
        <v>17.919</v>
      </c>
      <c r="J29" s="180">
        <v>18.318000000000001</v>
      </c>
      <c r="K29" s="180">
        <f t="shared" si="2"/>
        <v>36.237000000000002</v>
      </c>
      <c r="L29" s="180"/>
      <c r="M29" s="196"/>
      <c r="N29" s="180">
        <f t="shared" si="3"/>
        <v>36.237000000000002</v>
      </c>
    </row>
    <row r="30" spans="1:14" s="193" customFormat="1" ht="15.75" customHeight="1">
      <c r="A30" s="181">
        <v>27</v>
      </c>
      <c r="B30" s="160">
        <v>118</v>
      </c>
      <c r="C30" s="161" t="s">
        <v>636</v>
      </c>
      <c r="D30" s="161" t="s">
        <v>988</v>
      </c>
      <c r="E30" s="161" t="s">
        <v>32</v>
      </c>
      <c r="F30" s="161" t="s">
        <v>1355</v>
      </c>
      <c r="G30" s="161" t="s">
        <v>1230</v>
      </c>
      <c r="H30" s="161" t="s">
        <v>18</v>
      </c>
      <c r="I30" s="163">
        <v>18.001000000000001</v>
      </c>
      <c r="J30" s="180">
        <v>18.262</v>
      </c>
      <c r="K30" s="180">
        <f t="shared" si="2"/>
        <v>36.263000000000005</v>
      </c>
      <c r="L30" s="180"/>
      <c r="M30" s="196"/>
      <c r="N30" s="180">
        <f t="shared" si="3"/>
        <v>36.263000000000005</v>
      </c>
    </row>
    <row r="31" spans="1:14" s="193" customFormat="1" ht="15.75" customHeight="1">
      <c r="A31" s="181">
        <v>28</v>
      </c>
      <c r="B31" s="160">
        <v>124</v>
      </c>
      <c r="C31" s="161" t="s">
        <v>996</v>
      </c>
      <c r="D31" s="161" t="s">
        <v>997</v>
      </c>
      <c r="E31" s="161" t="s">
        <v>32</v>
      </c>
      <c r="F31" s="161" t="s">
        <v>1355</v>
      </c>
      <c r="G31" s="161" t="s">
        <v>1230</v>
      </c>
      <c r="H31" s="161" t="s">
        <v>18</v>
      </c>
      <c r="I31" s="163">
        <v>18.135000000000002</v>
      </c>
      <c r="J31" s="180">
        <v>18.134</v>
      </c>
      <c r="K31" s="180">
        <f t="shared" si="2"/>
        <v>36.269000000000005</v>
      </c>
      <c r="L31" s="180"/>
      <c r="M31" s="196"/>
      <c r="N31" s="180">
        <f t="shared" si="3"/>
        <v>36.269000000000005</v>
      </c>
    </row>
    <row r="32" spans="1:14" s="193" customFormat="1" ht="15.75" customHeight="1">
      <c r="A32" s="181">
        <v>29</v>
      </c>
      <c r="B32" s="160">
        <v>133</v>
      </c>
      <c r="C32" s="161" t="s">
        <v>858</v>
      </c>
      <c r="D32" s="161" t="s">
        <v>1006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163">
        <v>18.187000000000001</v>
      </c>
      <c r="J32" s="180">
        <v>18.094000000000001</v>
      </c>
      <c r="K32" s="180">
        <f t="shared" si="2"/>
        <v>36.281000000000006</v>
      </c>
      <c r="L32" s="180"/>
      <c r="M32" s="196"/>
      <c r="N32" s="180">
        <f t="shared" si="3"/>
        <v>36.281000000000006</v>
      </c>
    </row>
    <row r="33" spans="1:14" s="193" customFormat="1" ht="15.75" customHeight="1">
      <c r="A33" s="181">
        <v>30</v>
      </c>
      <c r="B33" s="160">
        <v>51</v>
      </c>
      <c r="C33" s="161" t="s">
        <v>901</v>
      </c>
      <c r="D33" s="161" t="s">
        <v>902</v>
      </c>
      <c r="E33" s="161" t="s">
        <v>32</v>
      </c>
      <c r="F33" s="161"/>
      <c r="G33" s="161" t="s">
        <v>1230</v>
      </c>
      <c r="H33" s="161" t="s">
        <v>18</v>
      </c>
      <c r="I33" s="163">
        <v>18.161000000000001</v>
      </c>
      <c r="J33" s="180">
        <v>18.120999999999999</v>
      </c>
      <c r="K33" s="180">
        <f t="shared" si="2"/>
        <v>36.281999999999996</v>
      </c>
      <c r="L33" s="180"/>
      <c r="M33" s="196"/>
      <c r="N33" s="180">
        <f t="shared" si="3"/>
        <v>36.281999999999996</v>
      </c>
    </row>
    <row r="34" spans="1:14" s="193" customFormat="1" ht="15.75" customHeight="1">
      <c r="A34" s="181">
        <v>31</v>
      </c>
      <c r="B34" s="160">
        <v>70</v>
      </c>
      <c r="C34" s="161" t="s">
        <v>927</v>
      </c>
      <c r="D34" s="161" t="s">
        <v>928</v>
      </c>
      <c r="E34" s="161" t="s">
        <v>32</v>
      </c>
      <c r="F34" s="161" t="s">
        <v>1355</v>
      </c>
      <c r="G34" s="161" t="s">
        <v>1230</v>
      </c>
      <c r="H34" s="161" t="s">
        <v>18</v>
      </c>
      <c r="I34" s="163">
        <v>18.349</v>
      </c>
      <c r="J34" s="180">
        <v>17.936</v>
      </c>
      <c r="K34" s="180">
        <f t="shared" si="2"/>
        <v>36.284999999999997</v>
      </c>
      <c r="L34" s="180"/>
      <c r="M34" s="196"/>
      <c r="N34" s="180">
        <f t="shared" si="3"/>
        <v>36.284999999999997</v>
      </c>
    </row>
    <row r="35" spans="1:14" s="193" customFormat="1" ht="15.75" customHeight="1">
      <c r="A35" s="181">
        <v>32</v>
      </c>
      <c r="B35" s="160">
        <v>16</v>
      </c>
      <c r="C35" s="161" t="s">
        <v>788</v>
      </c>
      <c r="D35" s="161" t="s">
        <v>789</v>
      </c>
      <c r="E35" s="161"/>
      <c r="F35" s="161"/>
      <c r="G35" s="161"/>
      <c r="H35" s="161"/>
      <c r="I35" s="163">
        <v>18.210999999999999</v>
      </c>
      <c r="J35" s="180">
        <v>18.076000000000001</v>
      </c>
      <c r="K35" s="180">
        <f t="shared" si="2"/>
        <v>36.286999999999999</v>
      </c>
      <c r="L35" s="180"/>
      <c r="M35" s="196"/>
      <c r="N35" s="180">
        <f t="shared" si="3"/>
        <v>36.286999999999999</v>
      </c>
    </row>
    <row r="36" spans="1:14" s="193" customFormat="1" ht="15.75" customHeight="1">
      <c r="A36" s="181">
        <v>33</v>
      </c>
      <c r="B36" s="160">
        <v>23</v>
      </c>
      <c r="C36" s="161" t="s">
        <v>133</v>
      </c>
      <c r="D36" s="161" t="s">
        <v>864</v>
      </c>
      <c r="E36" s="161"/>
      <c r="F36" s="161"/>
      <c r="G36" s="161" t="s">
        <v>1230</v>
      </c>
      <c r="H36" s="161" t="s">
        <v>18</v>
      </c>
      <c r="I36" s="163">
        <v>18.285</v>
      </c>
      <c r="J36" s="180">
        <v>18.023</v>
      </c>
      <c r="K36" s="180">
        <f t="shared" si="2"/>
        <v>36.308</v>
      </c>
      <c r="L36" s="180"/>
      <c r="M36" s="196"/>
      <c r="N36" s="180">
        <f t="shared" si="3"/>
        <v>36.308</v>
      </c>
    </row>
    <row r="37" spans="1:14" s="193" customFormat="1" ht="15.75" customHeight="1">
      <c r="A37" s="181">
        <v>34</v>
      </c>
      <c r="B37" s="160">
        <v>75</v>
      </c>
      <c r="C37" s="161" t="s">
        <v>932</v>
      </c>
      <c r="D37" s="161" t="s">
        <v>933</v>
      </c>
      <c r="E37" s="161" t="s">
        <v>32</v>
      </c>
      <c r="F37" s="161" t="s">
        <v>1355</v>
      </c>
      <c r="G37" s="161" t="s">
        <v>1230</v>
      </c>
      <c r="H37" s="161" t="s">
        <v>18</v>
      </c>
      <c r="I37" s="163">
        <v>18.474</v>
      </c>
      <c r="J37" s="180">
        <v>17.87</v>
      </c>
      <c r="K37" s="180">
        <f t="shared" si="2"/>
        <v>36.344000000000001</v>
      </c>
      <c r="L37" s="180"/>
      <c r="M37" s="196"/>
      <c r="N37" s="180">
        <f t="shared" si="3"/>
        <v>36.344000000000001</v>
      </c>
    </row>
    <row r="38" spans="1:14" s="193" customFormat="1" ht="15.75" customHeight="1">
      <c r="A38" s="181">
        <v>35</v>
      </c>
      <c r="B38" s="160">
        <v>135</v>
      </c>
      <c r="C38" s="161" t="s">
        <v>912</v>
      </c>
      <c r="D38" s="161" t="s">
        <v>1008</v>
      </c>
      <c r="E38" s="161" t="s">
        <v>32</v>
      </c>
      <c r="F38" s="161" t="s">
        <v>1355</v>
      </c>
      <c r="G38" s="161" t="s">
        <v>1230</v>
      </c>
      <c r="H38" s="161" t="s">
        <v>18</v>
      </c>
      <c r="I38" s="163">
        <v>18.298999999999999</v>
      </c>
      <c r="J38" s="180">
        <v>18.061</v>
      </c>
      <c r="K38" s="180">
        <f t="shared" si="2"/>
        <v>36.36</v>
      </c>
      <c r="L38" s="180"/>
      <c r="M38" s="196"/>
      <c r="N38" s="180">
        <f t="shared" si="3"/>
        <v>36.36</v>
      </c>
    </row>
    <row r="39" spans="1:14" s="193" customFormat="1" ht="15.75" customHeight="1">
      <c r="A39" s="181">
        <v>36</v>
      </c>
      <c r="B39" s="160">
        <v>5</v>
      </c>
      <c r="C39" s="161" t="s">
        <v>839</v>
      </c>
      <c r="D39" s="161" t="s">
        <v>840</v>
      </c>
      <c r="E39" s="161" t="s">
        <v>32</v>
      </c>
      <c r="F39" s="161"/>
      <c r="G39" s="161" t="s">
        <v>1230</v>
      </c>
      <c r="H39" s="161" t="s">
        <v>18</v>
      </c>
      <c r="I39" s="163">
        <v>18.492999999999999</v>
      </c>
      <c r="J39" s="180">
        <v>17.872</v>
      </c>
      <c r="K39" s="180">
        <f t="shared" si="2"/>
        <v>36.364999999999995</v>
      </c>
      <c r="L39" s="180"/>
      <c r="M39" s="196"/>
      <c r="N39" s="180">
        <f t="shared" si="3"/>
        <v>36.364999999999995</v>
      </c>
    </row>
    <row r="40" spans="1:14" s="193" customFormat="1" ht="15.75" customHeight="1">
      <c r="A40" s="181">
        <v>37</v>
      </c>
      <c r="B40" s="160">
        <v>89</v>
      </c>
      <c r="C40" s="161" t="s">
        <v>672</v>
      </c>
      <c r="D40" s="161" t="s">
        <v>799</v>
      </c>
      <c r="E40" s="161" t="s">
        <v>32</v>
      </c>
      <c r="F40" s="161" t="s">
        <v>1355</v>
      </c>
      <c r="G40" s="161"/>
      <c r="H40" s="161"/>
      <c r="I40" s="163">
        <v>18.268999999999998</v>
      </c>
      <c r="J40" s="180">
        <v>18.119</v>
      </c>
      <c r="K40" s="180">
        <f t="shared" si="2"/>
        <v>36.387999999999998</v>
      </c>
      <c r="L40" s="180"/>
      <c r="M40" s="196"/>
      <c r="N40" s="180">
        <f t="shared" si="3"/>
        <v>36.387999999999998</v>
      </c>
    </row>
    <row r="41" spans="1:14" s="193" customFormat="1" ht="15.75" customHeight="1">
      <c r="A41" s="181">
        <v>38</v>
      </c>
      <c r="B41" s="160">
        <v>94</v>
      </c>
      <c r="C41" s="161" t="s">
        <v>955</v>
      </c>
      <c r="D41" s="161" t="s">
        <v>956</v>
      </c>
      <c r="E41" s="161" t="s">
        <v>32</v>
      </c>
      <c r="F41" s="161" t="s">
        <v>1355</v>
      </c>
      <c r="G41" s="161" t="s">
        <v>1230</v>
      </c>
      <c r="H41" s="161" t="s">
        <v>18</v>
      </c>
      <c r="I41" s="163">
        <v>18.492000000000001</v>
      </c>
      <c r="J41" s="180">
        <v>17.952999999999999</v>
      </c>
      <c r="K41" s="180">
        <f t="shared" si="2"/>
        <v>36.445</v>
      </c>
      <c r="L41" s="180"/>
      <c r="M41" s="196"/>
      <c r="N41" s="180">
        <f t="shared" si="3"/>
        <v>36.445</v>
      </c>
    </row>
    <row r="42" spans="1:14" s="193" customFormat="1" ht="15.75" customHeight="1">
      <c r="A42" s="181">
        <v>39</v>
      </c>
      <c r="B42" s="160">
        <v>54</v>
      </c>
      <c r="C42" s="161" t="s">
        <v>905</v>
      </c>
      <c r="D42" s="161" t="s">
        <v>906</v>
      </c>
      <c r="E42" s="161"/>
      <c r="F42" s="161"/>
      <c r="G42" s="161" t="s">
        <v>1230</v>
      </c>
      <c r="H42" s="161"/>
      <c r="I42" s="163">
        <v>18.341999999999999</v>
      </c>
      <c r="J42" s="180">
        <v>18.103000000000002</v>
      </c>
      <c r="K42" s="180">
        <f t="shared" si="2"/>
        <v>36.445</v>
      </c>
      <c r="L42" s="180"/>
      <c r="M42" s="196"/>
      <c r="N42" s="180">
        <f t="shared" si="3"/>
        <v>36.445</v>
      </c>
    </row>
    <row r="43" spans="1:14" s="193" customFormat="1" ht="15.75" customHeight="1">
      <c r="A43" s="181">
        <v>40</v>
      </c>
      <c r="B43" s="160">
        <v>102</v>
      </c>
      <c r="C43" s="161" t="s">
        <v>966</v>
      </c>
      <c r="D43" s="161" t="s">
        <v>967</v>
      </c>
      <c r="E43" s="161" t="s">
        <v>32</v>
      </c>
      <c r="F43" s="161" t="s">
        <v>1355</v>
      </c>
      <c r="G43" s="161" t="s">
        <v>1230</v>
      </c>
      <c r="H43" s="161"/>
      <c r="I43" s="163">
        <v>17.885999999999999</v>
      </c>
      <c r="J43" s="180">
        <v>18.559000000000001</v>
      </c>
      <c r="K43" s="180">
        <f t="shared" si="2"/>
        <v>36.445</v>
      </c>
      <c r="L43" s="180"/>
      <c r="M43" s="196"/>
      <c r="N43" s="180">
        <f t="shared" si="3"/>
        <v>36.445</v>
      </c>
    </row>
    <row r="44" spans="1:14" s="193" customFormat="1" ht="15.75" customHeight="1">
      <c r="A44" s="181">
        <v>41</v>
      </c>
      <c r="B44" s="160">
        <v>9</v>
      </c>
      <c r="C44" s="161" t="s">
        <v>845</v>
      </c>
      <c r="D44" s="161" t="s">
        <v>846</v>
      </c>
      <c r="E44" s="161"/>
      <c r="F44" s="161"/>
      <c r="G44" s="161" t="s">
        <v>1230</v>
      </c>
      <c r="H44" s="161" t="s">
        <v>18</v>
      </c>
      <c r="I44" s="163">
        <v>18.29</v>
      </c>
      <c r="J44" s="180">
        <v>18.172000000000001</v>
      </c>
      <c r="K44" s="180">
        <f t="shared" si="2"/>
        <v>36.462000000000003</v>
      </c>
      <c r="L44" s="180"/>
      <c r="M44" s="196"/>
      <c r="N44" s="180">
        <f t="shared" si="3"/>
        <v>36.462000000000003</v>
      </c>
    </row>
    <row r="45" spans="1:14" s="193" customFormat="1" ht="15.75" customHeight="1">
      <c r="A45" s="181">
        <v>42</v>
      </c>
      <c r="B45" s="160">
        <v>29</v>
      </c>
      <c r="C45" s="161" t="s">
        <v>628</v>
      </c>
      <c r="D45" s="161" t="s">
        <v>870</v>
      </c>
      <c r="E45" s="161" t="s">
        <v>32</v>
      </c>
      <c r="F45" s="161"/>
      <c r="G45" s="161" t="s">
        <v>1230</v>
      </c>
      <c r="H45" s="161" t="s">
        <v>18</v>
      </c>
      <c r="I45" s="163">
        <v>18.306999999999999</v>
      </c>
      <c r="J45" s="180">
        <v>18.158000000000001</v>
      </c>
      <c r="K45" s="180">
        <f t="shared" si="2"/>
        <v>36.465000000000003</v>
      </c>
      <c r="L45" s="180"/>
      <c r="M45" s="196"/>
      <c r="N45" s="180">
        <f t="shared" si="3"/>
        <v>36.465000000000003</v>
      </c>
    </row>
    <row r="46" spans="1:14" s="193" customFormat="1" ht="15.75" customHeight="1">
      <c r="A46" s="181">
        <v>43</v>
      </c>
      <c r="B46" s="160">
        <v>3</v>
      </c>
      <c r="C46" s="161" t="s">
        <v>278</v>
      </c>
      <c r="D46" s="161" t="s">
        <v>836</v>
      </c>
      <c r="E46" s="161" t="s">
        <v>32</v>
      </c>
      <c r="F46" s="161"/>
      <c r="G46" s="161" t="s">
        <v>1230</v>
      </c>
      <c r="H46" s="161"/>
      <c r="I46" s="163">
        <v>18.207000000000001</v>
      </c>
      <c r="J46" s="180">
        <v>18.285</v>
      </c>
      <c r="K46" s="180">
        <f t="shared" si="2"/>
        <v>36.492000000000004</v>
      </c>
      <c r="L46" s="180"/>
      <c r="M46" s="196"/>
      <c r="N46" s="180">
        <f t="shared" si="3"/>
        <v>36.492000000000004</v>
      </c>
    </row>
    <row r="47" spans="1:14" s="193" customFormat="1" ht="15.75" customHeight="1">
      <c r="A47" s="181">
        <v>44</v>
      </c>
      <c r="B47" s="160">
        <v>65</v>
      </c>
      <c r="C47" s="161" t="s">
        <v>351</v>
      </c>
      <c r="D47" s="161" t="s">
        <v>920</v>
      </c>
      <c r="E47" s="161" t="s">
        <v>32</v>
      </c>
      <c r="F47" s="161" t="s">
        <v>1355</v>
      </c>
      <c r="G47" s="161" t="s">
        <v>1230</v>
      </c>
      <c r="H47" s="161" t="s">
        <v>18</v>
      </c>
      <c r="I47" s="163">
        <v>18.285</v>
      </c>
      <c r="J47" s="180">
        <v>18.212</v>
      </c>
      <c r="K47" s="180">
        <f t="shared" si="2"/>
        <v>36.497</v>
      </c>
      <c r="L47" s="180"/>
      <c r="M47" s="196"/>
      <c r="N47" s="180">
        <f t="shared" si="3"/>
        <v>36.497</v>
      </c>
    </row>
    <row r="48" spans="1:14" s="193" customFormat="1" ht="15.75" customHeight="1">
      <c r="A48" s="181">
        <v>45</v>
      </c>
      <c r="B48" s="160">
        <v>63</v>
      </c>
      <c r="C48" s="161" t="s">
        <v>916</v>
      </c>
      <c r="D48" s="161" t="s">
        <v>917</v>
      </c>
      <c r="E48" s="161" t="s">
        <v>32</v>
      </c>
      <c r="F48" s="161" t="s">
        <v>1355</v>
      </c>
      <c r="G48" s="161" t="s">
        <v>1230</v>
      </c>
      <c r="H48" s="161" t="s">
        <v>18</v>
      </c>
      <c r="I48" s="163">
        <v>18.556999999999999</v>
      </c>
      <c r="J48" s="180">
        <v>18.059000000000001</v>
      </c>
      <c r="K48" s="180">
        <f t="shared" si="2"/>
        <v>36.616</v>
      </c>
      <c r="L48" s="180"/>
      <c r="M48" s="196"/>
      <c r="N48" s="180">
        <f t="shared" si="3"/>
        <v>36.616</v>
      </c>
    </row>
    <row r="49" spans="1:14" s="193" customFormat="1" ht="15.75" customHeight="1">
      <c r="A49" s="181">
        <v>46</v>
      </c>
      <c r="B49" s="160">
        <v>129</v>
      </c>
      <c r="C49" s="161" t="s">
        <v>1000</v>
      </c>
      <c r="D49" s="161" t="s">
        <v>1001</v>
      </c>
      <c r="E49" s="161" t="s">
        <v>32</v>
      </c>
      <c r="F49" s="161" t="s">
        <v>1355</v>
      </c>
      <c r="G49" s="161" t="s">
        <v>1230</v>
      </c>
      <c r="H49" s="161" t="s">
        <v>18</v>
      </c>
      <c r="I49" s="163">
        <v>18.201000000000001</v>
      </c>
      <c r="J49" s="180">
        <v>18.445</v>
      </c>
      <c r="K49" s="180">
        <f t="shared" si="2"/>
        <v>36.646000000000001</v>
      </c>
      <c r="L49" s="180"/>
      <c r="M49" s="196"/>
      <c r="N49" s="180">
        <f t="shared" si="3"/>
        <v>36.646000000000001</v>
      </c>
    </row>
    <row r="50" spans="1:14" s="193" customFormat="1" ht="15.75" customHeight="1">
      <c r="A50" s="181">
        <v>47</v>
      </c>
      <c r="B50" s="160">
        <v>1</v>
      </c>
      <c r="C50" s="161" t="s">
        <v>834</v>
      </c>
      <c r="D50" s="161" t="s">
        <v>835</v>
      </c>
      <c r="E50" s="161" t="s">
        <v>32</v>
      </c>
      <c r="F50" s="161"/>
      <c r="G50" s="161" t="s">
        <v>1230</v>
      </c>
      <c r="H50" s="161" t="s">
        <v>18</v>
      </c>
      <c r="I50" s="163">
        <v>18.681999999999999</v>
      </c>
      <c r="J50" s="180">
        <v>17.992000000000001</v>
      </c>
      <c r="K50" s="180">
        <f t="shared" si="2"/>
        <v>36.673999999999999</v>
      </c>
      <c r="L50" s="180"/>
      <c r="M50" s="196"/>
      <c r="N50" s="180">
        <f t="shared" si="3"/>
        <v>36.673999999999999</v>
      </c>
    </row>
    <row r="51" spans="1:14" s="193" customFormat="1" ht="15.75" customHeight="1">
      <c r="A51" s="181">
        <v>48</v>
      </c>
      <c r="B51" s="160">
        <v>93</v>
      </c>
      <c r="C51" s="161" t="s">
        <v>953</v>
      </c>
      <c r="D51" s="161" t="s">
        <v>954</v>
      </c>
      <c r="E51" s="161" t="s">
        <v>32</v>
      </c>
      <c r="F51" s="161" t="s">
        <v>1355</v>
      </c>
      <c r="G51" s="161" t="s">
        <v>1230</v>
      </c>
      <c r="H51" s="161" t="s">
        <v>18</v>
      </c>
      <c r="I51" s="163">
        <v>18.460999999999999</v>
      </c>
      <c r="J51" s="180">
        <v>18.263000000000002</v>
      </c>
      <c r="K51" s="180">
        <f t="shared" si="2"/>
        <v>36.724000000000004</v>
      </c>
      <c r="L51" s="180"/>
      <c r="M51" s="196"/>
      <c r="N51" s="180">
        <f t="shared" si="3"/>
        <v>36.724000000000004</v>
      </c>
    </row>
    <row r="52" spans="1:14" s="193" customFormat="1" ht="15.75" customHeight="1">
      <c r="A52" s="181">
        <v>49</v>
      </c>
      <c r="B52" s="160">
        <v>114</v>
      </c>
      <c r="C52" s="161" t="s">
        <v>983</v>
      </c>
      <c r="D52" s="161" t="s">
        <v>984</v>
      </c>
      <c r="E52" s="161" t="s">
        <v>32</v>
      </c>
      <c r="F52" s="161" t="s">
        <v>1355</v>
      </c>
      <c r="G52" s="161" t="s">
        <v>1230</v>
      </c>
      <c r="H52" s="161" t="s">
        <v>18</v>
      </c>
      <c r="I52" s="163">
        <v>18.184000000000001</v>
      </c>
      <c r="J52" s="180">
        <v>18.545999999999999</v>
      </c>
      <c r="K52" s="180">
        <f t="shared" si="2"/>
        <v>36.730000000000004</v>
      </c>
      <c r="L52" s="180"/>
      <c r="M52" s="196"/>
      <c r="N52" s="180">
        <f t="shared" si="3"/>
        <v>36.730000000000004</v>
      </c>
    </row>
    <row r="53" spans="1:14" s="193" customFormat="1" ht="15.75" customHeight="1">
      <c r="A53" s="181">
        <v>50</v>
      </c>
      <c r="B53" s="160">
        <v>82</v>
      </c>
      <c r="C53" s="161" t="s">
        <v>1358</v>
      </c>
      <c r="D53" s="161" t="s">
        <v>1359</v>
      </c>
      <c r="E53" s="161" t="s">
        <v>32</v>
      </c>
      <c r="F53" s="161" t="s">
        <v>1355</v>
      </c>
      <c r="G53" s="161"/>
      <c r="H53" s="161" t="s">
        <v>18</v>
      </c>
      <c r="I53" s="163">
        <v>18.489999999999998</v>
      </c>
      <c r="J53" s="180">
        <v>18.274999999999999</v>
      </c>
      <c r="K53" s="180">
        <f t="shared" si="2"/>
        <v>36.765000000000001</v>
      </c>
      <c r="L53" s="180"/>
      <c r="M53" s="196"/>
      <c r="N53" s="180">
        <f t="shared" si="3"/>
        <v>36.765000000000001</v>
      </c>
    </row>
    <row r="54" spans="1:14" s="193" customFormat="1" ht="15.75" customHeight="1">
      <c r="A54" s="181">
        <v>51</v>
      </c>
      <c r="B54" s="160">
        <v>127</v>
      </c>
      <c r="C54" s="161" t="s">
        <v>89</v>
      </c>
      <c r="D54" s="161" t="s">
        <v>90</v>
      </c>
      <c r="E54" s="161" t="s">
        <v>32</v>
      </c>
      <c r="F54" s="161" t="s">
        <v>1355</v>
      </c>
      <c r="G54" s="161"/>
      <c r="H54" s="161"/>
      <c r="I54" s="163">
        <v>18.41</v>
      </c>
      <c r="J54" s="180">
        <v>18.385999999999999</v>
      </c>
      <c r="K54" s="180">
        <f t="shared" si="2"/>
        <v>36.795999999999999</v>
      </c>
      <c r="L54" s="180"/>
      <c r="M54" s="196"/>
      <c r="N54" s="180">
        <f t="shared" si="3"/>
        <v>36.795999999999999</v>
      </c>
    </row>
    <row r="55" spans="1:14" s="193" customFormat="1" ht="15.75" customHeight="1">
      <c r="A55" s="181">
        <v>52</v>
      </c>
      <c r="B55" s="160">
        <v>24</v>
      </c>
      <c r="C55" s="161" t="s">
        <v>865</v>
      </c>
      <c r="D55" s="161" t="s">
        <v>866</v>
      </c>
      <c r="E55" s="161"/>
      <c r="F55" s="161"/>
      <c r="G55" s="161" t="s">
        <v>1230</v>
      </c>
      <c r="H55" s="161" t="s">
        <v>18</v>
      </c>
      <c r="I55" s="163">
        <v>18.506</v>
      </c>
      <c r="J55" s="180">
        <v>18.303000000000001</v>
      </c>
      <c r="K55" s="180">
        <f t="shared" si="2"/>
        <v>36.808999999999997</v>
      </c>
      <c r="L55" s="180"/>
      <c r="M55" s="196"/>
      <c r="N55" s="180">
        <f t="shared" si="3"/>
        <v>36.808999999999997</v>
      </c>
    </row>
    <row r="56" spans="1:14" s="193" customFormat="1" ht="15.75" customHeight="1">
      <c r="A56" s="181">
        <v>53</v>
      </c>
      <c r="B56" s="160">
        <v>108</v>
      </c>
      <c r="C56" s="161" t="s">
        <v>912</v>
      </c>
      <c r="D56" s="161" t="s">
        <v>973</v>
      </c>
      <c r="E56" s="161"/>
      <c r="F56" s="161" t="s">
        <v>1355</v>
      </c>
      <c r="G56" s="161" t="s">
        <v>1230</v>
      </c>
      <c r="H56" s="161" t="s">
        <v>18</v>
      </c>
      <c r="I56" s="163">
        <v>18.390999999999998</v>
      </c>
      <c r="J56" s="180">
        <v>18.427</v>
      </c>
      <c r="K56" s="180">
        <f t="shared" si="2"/>
        <v>36.817999999999998</v>
      </c>
      <c r="L56" s="180"/>
      <c r="M56" s="196"/>
      <c r="N56" s="180">
        <f t="shared" si="3"/>
        <v>36.817999999999998</v>
      </c>
    </row>
    <row r="57" spans="1:14" s="193" customFormat="1" ht="15.75" customHeight="1">
      <c r="A57" s="181">
        <v>54</v>
      </c>
      <c r="B57" s="160">
        <v>40</v>
      </c>
      <c r="C57" s="161" t="s">
        <v>883</v>
      </c>
      <c r="D57" s="161" t="s">
        <v>884</v>
      </c>
      <c r="E57" s="161" t="s">
        <v>32</v>
      </c>
      <c r="F57" s="161"/>
      <c r="G57" s="161" t="s">
        <v>1230</v>
      </c>
      <c r="H57" s="161" t="s">
        <v>18</v>
      </c>
      <c r="I57" s="163">
        <v>18.408999999999999</v>
      </c>
      <c r="J57" s="180">
        <v>18.411000000000001</v>
      </c>
      <c r="K57" s="180">
        <f t="shared" si="2"/>
        <v>36.82</v>
      </c>
      <c r="L57" s="180"/>
      <c r="M57" s="196"/>
      <c r="N57" s="180">
        <f t="shared" si="3"/>
        <v>36.82</v>
      </c>
    </row>
    <row r="58" spans="1:14" s="193" customFormat="1" ht="15.75" customHeight="1">
      <c r="A58" s="181">
        <v>55</v>
      </c>
      <c r="B58" s="160">
        <v>62</v>
      </c>
      <c r="C58" s="161" t="s">
        <v>858</v>
      </c>
      <c r="D58" s="161" t="s">
        <v>915</v>
      </c>
      <c r="E58" s="161"/>
      <c r="F58" s="161" t="s">
        <v>1355</v>
      </c>
      <c r="G58" s="161" t="s">
        <v>1230</v>
      </c>
      <c r="H58" s="161"/>
      <c r="I58" s="163">
        <v>18.395</v>
      </c>
      <c r="J58" s="180">
        <v>18.436</v>
      </c>
      <c r="K58" s="180">
        <f t="shared" si="2"/>
        <v>36.831000000000003</v>
      </c>
      <c r="L58" s="180"/>
      <c r="M58" s="196"/>
      <c r="N58" s="180">
        <f t="shared" si="3"/>
        <v>36.831000000000003</v>
      </c>
    </row>
    <row r="59" spans="1:14" s="193" customFormat="1" ht="15.75" customHeight="1">
      <c r="A59" s="181">
        <v>56</v>
      </c>
      <c r="B59" s="160">
        <v>36</v>
      </c>
      <c r="C59" s="161" t="s">
        <v>373</v>
      </c>
      <c r="D59" s="161" t="s">
        <v>374</v>
      </c>
      <c r="E59" s="161" t="s">
        <v>32</v>
      </c>
      <c r="F59" s="161"/>
      <c r="G59" s="161"/>
      <c r="H59" s="161" t="s">
        <v>18</v>
      </c>
      <c r="I59" s="163">
        <v>18.369</v>
      </c>
      <c r="J59" s="180">
        <v>18.584</v>
      </c>
      <c r="K59" s="180">
        <f t="shared" si="2"/>
        <v>36.953000000000003</v>
      </c>
      <c r="L59" s="180"/>
      <c r="M59" s="196"/>
      <c r="N59" s="180">
        <f t="shared" si="3"/>
        <v>36.953000000000003</v>
      </c>
    </row>
    <row r="60" spans="1:14" s="193" customFormat="1" ht="15.75" customHeight="1">
      <c r="A60" s="181">
        <v>57</v>
      </c>
      <c r="B60" s="160">
        <v>69</v>
      </c>
      <c r="C60" s="161" t="s">
        <v>925</v>
      </c>
      <c r="D60" s="161" t="s">
        <v>926</v>
      </c>
      <c r="E60" s="161" t="s">
        <v>32</v>
      </c>
      <c r="F60" s="161" t="s">
        <v>1355</v>
      </c>
      <c r="G60" s="161" t="s">
        <v>1230</v>
      </c>
      <c r="H60" s="161"/>
      <c r="I60" s="163">
        <v>18.257000000000001</v>
      </c>
      <c r="J60" s="180">
        <v>18.712</v>
      </c>
      <c r="K60" s="180">
        <f t="shared" si="2"/>
        <v>36.969000000000001</v>
      </c>
      <c r="L60" s="180"/>
      <c r="M60" s="196"/>
      <c r="N60" s="180">
        <f t="shared" si="3"/>
        <v>36.969000000000001</v>
      </c>
    </row>
    <row r="61" spans="1:14" s="193" customFormat="1" ht="15.75" customHeight="1">
      <c r="A61" s="181">
        <v>58</v>
      </c>
      <c r="B61" s="160">
        <v>112</v>
      </c>
      <c r="C61" s="161" t="s">
        <v>980</v>
      </c>
      <c r="D61" s="161" t="s">
        <v>981</v>
      </c>
      <c r="E61" s="161" t="s">
        <v>32</v>
      </c>
      <c r="F61" s="161" t="s">
        <v>1355</v>
      </c>
      <c r="G61" s="161" t="s">
        <v>1230</v>
      </c>
      <c r="H61" s="161" t="s">
        <v>18</v>
      </c>
      <c r="I61" s="163">
        <v>18.407</v>
      </c>
      <c r="J61" s="180">
        <v>18.579999999999998</v>
      </c>
      <c r="K61" s="180">
        <f t="shared" si="2"/>
        <v>36.986999999999995</v>
      </c>
      <c r="L61" s="180"/>
      <c r="M61" s="196"/>
      <c r="N61" s="180">
        <f t="shared" si="3"/>
        <v>36.986999999999995</v>
      </c>
    </row>
    <row r="62" spans="1:14" s="193" customFormat="1" ht="15.75" customHeight="1">
      <c r="A62" s="181">
        <v>59</v>
      </c>
      <c r="B62" s="160">
        <v>35</v>
      </c>
      <c r="C62" s="161" t="s">
        <v>826</v>
      </c>
      <c r="D62" s="161" t="s">
        <v>876</v>
      </c>
      <c r="E62" s="161" t="s">
        <v>32</v>
      </c>
      <c r="F62" s="161"/>
      <c r="G62" s="161" t="s">
        <v>1230</v>
      </c>
      <c r="H62" s="161" t="s">
        <v>18</v>
      </c>
      <c r="I62" s="163">
        <v>18.597000000000001</v>
      </c>
      <c r="J62" s="180">
        <v>18.481999999999999</v>
      </c>
      <c r="K62" s="180">
        <f t="shared" si="2"/>
        <v>37.079000000000001</v>
      </c>
      <c r="L62" s="180"/>
      <c r="M62" s="196"/>
      <c r="N62" s="180">
        <f t="shared" si="3"/>
        <v>37.079000000000001</v>
      </c>
    </row>
    <row r="63" spans="1:14" s="193" customFormat="1" ht="15.75" customHeight="1">
      <c r="A63" s="181">
        <v>60</v>
      </c>
      <c r="B63" s="160">
        <v>32</v>
      </c>
      <c r="C63" s="161" t="s">
        <v>769</v>
      </c>
      <c r="D63" s="161" t="s">
        <v>770</v>
      </c>
      <c r="E63" s="161" t="s">
        <v>32</v>
      </c>
      <c r="F63" s="161"/>
      <c r="G63" s="161"/>
      <c r="H63" s="161" t="s">
        <v>18</v>
      </c>
      <c r="I63" s="163">
        <v>18.905999999999999</v>
      </c>
      <c r="J63" s="180">
        <v>18.22</v>
      </c>
      <c r="K63" s="180">
        <f t="shared" si="2"/>
        <v>37.125999999999998</v>
      </c>
      <c r="L63" s="180"/>
      <c r="M63" s="196"/>
      <c r="N63" s="180">
        <f t="shared" si="3"/>
        <v>37.125999999999998</v>
      </c>
    </row>
    <row r="64" spans="1:14" s="193" customFormat="1" ht="15.75" customHeight="1">
      <c r="A64" s="181">
        <v>61</v>
      </c>
      <c r="B64" s="160">
        <v>47</v>
      </c>
      <c r="C64" s="161" t="s">
        <v>895</v>
      </c>
      <c r="D64" s="161" t="s">
        <v>896</v>
      </c>
      <c r="E64" s="161" t="s">
        <v>32</v>
      </c>
      <c r="F64" s="161"/>
      <c r="G64" s="161" t="s">
        <v>1230</v>
      </c>
      <c r="H64" s="161"/>
      <c r="I64" s="163">
        <v>18.902000000000001</v>
      </c>
      <c r="J64" s="180">
        <v>18.463000000000001</v>
      </c>
      <c r="K64" s="180">
        <f t="shared" si="2"/>
        <v>37.365000000000002</v>
      </c>
      <c r="L64" s="180"/>
      <c r="M64" s="196"/>
      <c r="N64" s="180">
        <f t="shared" si="3"/>
        <v>37.365000000000002</v>
      </c>
    </row>
    <row r="65" spans="1:14" s="193" customFormat="1" ht="15.75" customHeight="1">
      <c r="A65" s="181">
        <v>62</v>
      </c>
      <c r="B65" s="160">
        <v>98</v>
      </c>
      <c r="C65" s="161" t="s">
        <v>685</v>
      </c>
      <c r="D65" s="161" t="s">
        <v>962</v>
      </c>
      <c r="E65" s="161" t="s">
        <v>32</v>
      </c>
      <c r="F65" s="161" t="s">
        <v>1355</v>
      </c>
      <c r="G65" s="161" t="s">
        <v>1230</v>
      </c>
      <c r="H65" s="161" t="s">
        <v>18</v>
      </c>
      <c r="I65" s="163">
        <v>18.850000000000001</v>
      </c>
      <c r="J65" s="180">
        <v>18.552</v>
      </c>
      <c r="K65" s="180">
        <f t="shared" si="2"/>
        <v>37.402000000000001</v>
      </c>
      <c r="L65" s="180"/>
      <c r="M65" s="196"/>
      <c r="N65" s="180">
        <f t="shared" si="3"/>
        <v>37.402000000000001</v>
      </c>
    </row>
    <row r="66" spans="1:14" s="193" customFormat="1" ht="15.75" customHeight="1">
      <c r="A66" s="181">
        <v>63</v>
      </c>
      <c r="B66" s="160">
        <v>81</v>
      </c>
      <c r="C66" s="161" t="s">
        <v>938</v>
      </c>
      <c r="D66" s="161" t="s">
        <v>939</v>
      </c>
      <c r="E66" s="161"/>
      <c r="F66" s="161" t="s">
        <v>1355</v>
      </c>
      <c r="G66" s="161" t="s">
        <v>1230</v>
      </c>
      <c r="H66" s="161" t="s">
        <v>18</v>
      </c>
      <c r="I66" s="163">
        <v>18.949000000000002</v>
      </c>
      <c r="J66" s="180">
        <v>18.454000000000001</v>
      </c>
      <c r="K66" s="180">
        <f t="shared" si="2"/>
        <v>37.403000000000006</v>
      </c>
      <c r="L66" s="180"/>
      <c r="M66" s="196"/>
      <c r="N66" s="180">
        <f t="shared" si="3"/>
        <v>37.403000000000006</v>
      </c>
    </row>
    <row r="67" spans="1:14" s="193" customFormat="1" ht="15.75" customHeight="1">
      <c r="A67" s="181">
        <v>64</v>
      </c>
      <c r="B67" s="160">
        <v>73</v>
      </c>
      <c r="C67" s="161" t="s">
        <v>930</v>
      </c>
      <c r="D67" s="161" t="s">
        <v>931</v>
      </c>
      <c r="E67" s="161" t="s">
        <v>32</v>
      </c>
      <c r="F67" s="161" t="s">
        <v>1355</v>
      </c>
      <c r="G67" s="161" t="s">
        <v>1230</v>
      </c>
      <c r="H67" s="161" t="s">
        <v>18</v>
      </c>
      <c r="I67" s="163">
        <v>18.763000000000002</v>
      </c>
      <c r="J67" s="180">
        <v>18.661000000000001</v>
      </c>
      <c r="K67" s="180">
        <f t="shared" si="2"/>
        <v>37.424000000000007</v>
      </c>
      <c r="L67" s="180"/>
      <c r="M67" s="196"/>
      <c r="N67" s="180">
        <f t="shared" si="3"/>
        <v>37.424000000000007</v>
      </c>
    </row>
    <row r="68" spans="1:14" s="193" customFormat="1" ht="15.75" customHeight="1">
      <c r="A68" s="181">
        <v>65</v>
      </c>
      <c r="B68" s="160">
        <v>68</v>
      </c>
      <c r="C68" s="161" t="s">
        <v>923</v>
      </c>
      <c r="D68" s="161" t="s">
        <v>924</v>
      </c>
      <c r="E68" s="161" t="s">
        <v>32</v>
      </c>
      <c r="F68" s="161" t="s">
        <v>1355</v>
      </c>
      <c r="G68" s="161" t="s">
        <v>1230</v>
      </c>
      <c r="H68" s="161" t="s">
        <v>18</v>
      </c>
      <c r="I68" s="163">
        <v>19.093</v>
      </c>
      <c r="J68" s="180">
        <v>18.396000000000001</v>
      </c>
      <c r="K68" s="180">
        <f t="shared" ref="K68:K131" si="4">+I68+J68</f>
        <v>37.489000000000004</v>
      </c>
      <c r="L68" s="180"/>
      <c r="M68" s="196"/>
      <c r="N68" s="180">
        <f t="shared" ref="N68:N131" si="5">+K68+L68</f>
        <v>37.489000000000004</v>
      </c>
    </row>
    <row r="69" spans="1:14" s="193" customFormat="1" ht="15.75" customHeight="1">
      <c r="A69" s="181">
        <v>66</v>
      </c>
      <c r="B69" s="160">
        <v>61</v>
      </c>
      <c r="C69" s="161" t="s">
        <v>338</v>
      </c>
      <c r="D69" s="161" t="s">
        <v>914</v>
      </c>
      <c r="E69" s="161" t="s">
        <v>32</v>
      </c>
      <c r="F69" s="161" t="s">
        <v>1355</v>
      </c>
      <c r="G69" s="161" t="s">
        <v>1230</v>
      </c>
      <c r="H69" s="161" t="s">
        <v>18</v>
      </c>
      <c r="I69" s="163">
        <v>18.050999999999998</v>
      </c>
      <c r="J69" s="180">
        <v>19.54</v>
      </c>
      <c r="K69" s="180">
        <f t="shared" si="4"/>
        <v>37.590999999999994</v>
      </c>
      <c r="L69" s="180"/>
      <c r="M69" s="196"/>
      <c r="N69" s="180">
        <f t="shared" si="5"/>
        <v>37.590999999999994</v>
      </c>
    </row>
    <row r="70" spans="1:14" s="193" customFormat="1" ht="15.75" customHeight="1">
      <c r="A70" s="181">
        <v>67</v>
      </c>
      <c r="B70" s="160">
        <v>26</v>
      </c>
      <c r="C70" s="161" t="s">
        <v>1374</v>
      </c>
      <c r="D70" s="161" t="s">
        <v>869</v>
      </c>
      <c r="E70" s="161"/>
      <c r="F70" s="161"/>
      <c r="G70" s="161" t="s">
        <v>1230</v>
      </c>
      <c r="H70" s="161" t="s">
        <v>18</v>
      </c>
      <c r="I70" s="163">
        <v>18.713999999999999</v>
      </c>
      <c r="J70" s="180">
        <v>18.884</v>
      </c>
      <c r="K70" s="180">
        <f t="shared" si="4"/>
        <v>37.597999999999999</v>
      </c>
      <c r="L70" s="180"/>
      <c r="M70" s="196"/>
      <c r="N70" s="180">
        <f t="shared" si="5"/>
        <v>37.597999999999999</v>
      </c>
    </row>
    <row r="71" spans="1:14" s="193" customFormat="1" ht="15.75" customHeight="1">
      <c r="A71" s="181">
        <v>68</v>
      </c>
      <c r="B71" s="160">
        <v>84</v>
      </c>
      <c r="C71" s="161" t="s">
        <v>494</v>
      </c>
      <c r="D71" s="161" t="s">
        <v>941</v>
      </c>
      <c r="E71" s="161" t="s">
        <v>32</v>
      </c>
      <c r="F71" s="161" t="s">
        <v>1355</v>
      </c>
      <c r="G71" s="161" t="s">
        <v>1230</v>
      </c>
      <c r="H71" s="161" t="s">
        <v>18</v>
      </c>
      <c r="I71" s="163">
        <v>18.992999999999999</v>
      </c>
      <c r="J71" s="180">
        <v>18.638000000000002</v>
      </c>
      <c r="K71" s="180">
        <f t="shared" si="4"/>
        <v>37.631</v>
      </c>
      <c r="L71" s="180"/>
      <c r="M71" s="196"/>
      <c r="N71" s="180">
        <f t="shared" si="5"/>
        <v>37.631</v>
      </c>
    </row>
    <row r="72" spans="1:14" s="193" customFormat="1" ht="15.75" customHeight="1">
      <c r="A72" s="181">
        <v>69</v>
      </c>
      <c r="B72" s="160">
        <v>55</v>
      </c>
      <c r="C72" s="161" t="s">
        <v>1341</v>
      </c>
      <c r="D72" s="161" t="s">
        <v>1353</v>
      </c>
      <c r="E72" s="161"/>
      <c r="F72" s="161"/>
      <c r="G72" s="161"/>
      <c r="H72" s="161" t="s">
        <v>18</v>
      </c>
      <c r="I72" s="163">
        <v>18.079999999999998</v>
      </c>
      <c r="J72" s="180">
        <v>19.552</v>
      </c>
      <c r="K72" s="180">
        <f t="shared" si="4"/>
        <v>37.631999999999998</v>
      </c>
      <c r="L72" s="180"/>
      <c r="M72" s="196"/>
      <c r="N72" s="180">
        <f t="shared" si="5"/>
        <v>37.631999999999998</v>
      </c>
    </row>
    <row r="73" spans="1:14" s="193" customFormat="1" ht="15.75" customHeight="1">
      <c r="A73" s="181">
        <v>70</v>
      </c>
      <c r="B73" s="160">
        <v>131</v>
      </c>
      <c r="C73" s="161" t="s">
        <v>47</v>
      </c>
      <c r="D73" s="161" t="s">
        <v>1003</v>
      </c>
      <c r="E73" s="161" t="s">
        <v>32</v>
      </c>
      <c r="F73" s="161" t="s">
        <v>1355</v>
      </c>
      <c r="G73" s="161" t="s">
        <v>1230</v>
      </c>
      <c r="H73" s="161" t="s">
        <v>18</v>
      </c>
      <c r="I73" s="163">
        <v>18.344000000000001</v>
      </c>
      <c r="J73" s="180">
        <v>19.311</v>
      </c>
      <c r="K73" s="180">
        <f t="shared" si="4"/>
        <v>37.655000000000001</v>
      </c>
      <c r="L73" s="180"/>
      <c r="M73" s="196"/>
      <c r="N73" s="180">
        <f t="shared" si="5"/>
        <v>37.655000000000001</v>
      </c>
    </row>
    <row r="74" spans="1:14" s="193" customFormat="1" ht="15.75" customHeight="1">
      <c r="A74" s="181">
        <v>71</v>
      </c>
      <c r="B74" s="160">
        <v>8</v>
      </c>
      <c r="C74" s="161" t="s">
        <v>436</v>
      </c>
      <c r="D74" s="161" t="s">
        <v>844</v>
      </c>
      <c r="E74" s="161" t="s">
        <v>32</v>
      </c>
      <c r="F74" s="161"/>
      <c r="G74" s="161" t="s">
        <v>1230</v>
      </c>
      <c r="H74" s="161" t="s">
        <v>18</v>
      </c>
      <c r="I74" s="163">
        <v>18.658999999999999</v>
      </c>
      <c r="J74" s="180">
        <v>19.004999999999999</v>
      </c>
      <c r="K74" s="180">
        <f t="shared" si="4"/>
        <v>37.664000000000001</v>
      </c>
      <c r="L74" s="180"/>
      <c r="M74" s="196"/>
      <c r="N74" s="180">
        <f t="shared" si="5"/>
        <v>37.664000000000001</v>
      </c>
    </row>
    <row r="75" spans="1:14" s="193" customFormat="1" ht="15.75" customHeight="1">
      <c r="A75" s="181">
        <v>72</v>
      </c>
      <c r="B75" s="160">
        <v>43</v>
      </c>
      <c r="C75" s="161" t="s">
        <v>887</v>
      </c>
      <c r="D75" s="161" t="s">
        <v>888</v>
      </c>
      <c r="E75" s="161" t="s">
        <v>32</v>
      </c>
      <c r="F75" s="161"/>
      <c r="G75" s="161" t="s">
        <v>1230</v>
      </c>
      <c r="H75" s="161" t="s">
        <v>18</v>
      </c>
      <c r="I75" s="163">
        <v>18.852</v>
      </c>
      <c r="J75" s="180">
        <v>18.873999999999999</v>
      </c>
      <c r="K75" s="180">
        <f t="shared" si="4"/>
        <v>37.725999999999999</v>
      </c>
      <c r="L75" s="180"/>
      <c r="M75" s="196"/>
      <c r="N75" s="180">
        <f t="shared" si="5"/>
        <v>37.725999999999999</v>
      </c>
    </row>
    <row r="76" spans="1:14" s="193" customFormat="1" ht="15.75" customHeight="1">
      <c r="A76" s="181">
        <v>73</v>
      </c>
      <c r="B76" s="160">
        <v>74</v>
      </c>
      <c r="C76" s="161" t="s">
        <v>171</v>
      </c>
      <c r="D76" s="161" t="s">
        <v>441</v>
      </c>
      <c r="E76" s="161" t="s">
        <v>32</v>
      </c>
      <c r="F76" s="161" t="s">
        <v>1355</v>
      </c>
      <c r="G76" s="161"/>
      <c r="H76" s="161" t="s">
        <v>18</v>
      </c>
      <c r="I76" s="163">
        <v>19.164999999999999</v>
      </c>
      <c r="J76" s="180">
        <v>18.57</v>
      </c>
      <c r="K76" s="180">
        <f t="shared" si="4"/>
        <v>37.734999999999999</v>
      </c>
      <c r="L76" s="180"/>
      <c r="M76" s="196"/>
      <c r="N76" s="180">
        <f t="shared" si="5"/>
        <v>37.734999999999999</v>
      </c>
    </row>
    <row r="77" spans="1:14" s="193" customFormat="1" ht="15.75" customHeight="1">
      <c r="A77" s="181">
        <v>74</v>
      </c>
      <c r="B77" s="160">
        <v>49</v>
      </c>
      <c r="C77" s="161" t="s">
        <v>260</v>
      </c>
      <c r="D77" s="161" t="s">
        <v>898</v>
      </c>
      <c r="E77" s="161" t="s">
        <v>32</v>
      </c>
      <c r="F77" s="161"/>
      <c r="G77" s="161" t="s">
        <v>1230</v>
      </c>
      <c r="H77" s="161" t="s">
        <v>18</v>
      </c>
      <c r="I77" s="163">
        <v>19</v>
      </c>
      <c r="J77" s="180">
        <v>18.905999999999999</v>
      </c>
      <c r="K77" s="180">
        <f t="shared" si="4"/>
        <v>37.905999999999999</v>
      </c>
      <c r="L77" s="180"/>
      <c r="M77" s="196"/>
      <c r="N77" s="180">
        <f t="shared" si="5"/>
        <v>37.905999999999999</v>
      </c>
    </row>
    <row r="78" spans="1:14" s="193" customFormat="1" ht="15.75" customHeight="1">
      <c r="A78" s="181">
        <v>75</v>
      </c>
      <c r="B78" s="160">
        <v>56</v>
      </c>
      <c r="C78" s="161" t="s">
        <v>907</v>
      </c>
      <c r="D78" s="161" t="s">
        <v>908</v>
      </c>
      <c r="E78" s="161" t="s">
        <v>32</v>
      </c>
      <c r="F78" s="161"/>
      <c r="G78" s="161" t="s">
        <v>1230</v>
      </c>
      <c r="H78" s="161" t="s">
        <v>18</v>
      </c>
      <c r="I78" s="163">
        <v>19.125</v>
      </c>
      <c r="J78" s="180">
        <v>18.899999999999999</v>
      </c>
      <c r="K78" s="180">
        <f t="shared" si="4"/>
        <v>38.024999999999999</v>
      </c>
      <c r="L78" s="180"/>
      <c r="M78" s="196"/>
      <c r="N78" s="180">
        <f t="shared" si="5"/>
        <v>38.024999999999999</v>
      </c>
    </row>
    <row r="79" spans="1:14" s="193" customFormat="1" ht="15.75" customHeight="1">
      <c r="A79" s="181">
        <v>76</v>
      </c>
      <c r="B79" s="160">
        <v>76</v>
      </c>
      <c r="C79" s="161" t="s">
        <v>1356</v>
      </c>
      <c r="D79" s="161" t="s">
        <v>1357</v>
      </c>
      <c r="E79" s="161" t="s">
        <v>32</v>
      </c>
      <c r="F79" s="161" t="s">
        <v>1355</v>
      </c>
      <c r="G79" s="161"/>
      <c r="H79" s="161" t="s">
        <v>18</v>
      </c>
      <c r="I79" s="163">
        <v>19.446999999999999</v>
      </c>
      <c r="J79" s="180">
        <v>18.899999999999999</v>
      </c>
      <c r="K79" s="180">
        <f t="shared" si="4"/>
        <v>38.346999999999994</v>
      </c>
      <c r="L79" s="180"/>
      <c r="M79" s="196"/>
      <c r="N79" s="180">
        <f t="shared" si="5"/>
        <v>38.346999999999994</v>
      </c>
    </row>
    <row r="80" spans="1:14" s="193" customFormat="1" ht="15.75" customHeight="1">
      <c r="A80" s="181">
        <v>77</v>
      </c>
      <c r="B80" s="160">
        <v>67</v>
      </c>
      <c r="C80" s="161" t="s">
        <v>187</v>
      </c>
      <c r="D80" s="161" t="s">
        <v>922</v>
      </c>
      <c r="E80" s="161" t="s">
        <v>32</v>
      </c>
      <c r="F80" s="161" t="s">
        <v>1355</v>
      </c>
      <c r="G80" s="161" t="s">
        <v>1230</v>
      </c>
      <c r="H80" s="161"/>
      <c r="I80" s="163">
        <v>18.852</v>
      </c>
      <c r="J80" s="180">
        <v>19.497</v>
      </c>
      <c r="K80" s="180">
        <f t="shared" si="4"/>
        <v>38.349000000000004</v>
      </c>
      <c r="L80" s="180"/>
      <c r="M80" s="196"/>
      <c r="N80" s="180">
        <f t="shared" si="5"/>
        <v>38.349000000000004</v>
      </c>
    </row>
    <row r="81" spans="1:14" s="193" customFormat="1" ht="15.75" customHeight="1">
      <c r="A81" s="181">
        <v>78</v>
      </c>
      <c r="B81" s="160">
        <v>10</v>
      </c>
      <c r="C81" s="161" t="s">
        <v>1343</v>
      </c>
      <c r="D81" s="161" t="s">
        <v>1344</v>
      </c>
      <c r="E81" s="161" t="s">
        <v>32</v>
      </c>
      <c r="F81" s="161"/>
      <c r="G81" s="161"/>
      <c r="H81" s="161" t="s">
        <v>18</v>
      </c>
      <c r="I81" s="163">
        <v>19.295999999999999</v>
      </c>
      <c r="J81" s="180">
        <v>19.178000000000001</v>
      </c>
      <c r="K81" s="180">
        <f t="shared" si="4"/>
        <v>38.474000000000004</v>
      </c>
      <c r="L81" s="180"/>
      <c r="M81" s="196"/>
      <c r="N81" s="180">
        <f t="shared" si="5"/>
        <v>38.474000000000004</v>
      </c>
    </row>
    <row r="82" spans="1:14" s="193" customFormat="1" ht="15.75" customHeight="1">
      <c r="A82" s="181">
        <v>79</v>
      </c>
      <c r="B82" s="160">
        <v>125</v>
      </c>
      <c r="C82" s="161" t="s">
        <v>85</v>
      </c>
      <c r="D82" s="161" t="s">
        <v>998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163">
        <v>19.238</v>
      </c>
      <c r="J82" s="180">
        <v>19.456</v>
      </c>
      <c r="K82" s="180">
        <f t="shared" si="4"/>
        <v>38.694000000000003</v>
      </c>
      <c r="L82" s="180"/>
      <c r="M82" s="196"/>
      <c r="N82" s="180">
        <f t="shared" si="5"/>
        <v>38.694000000000003</v>
      </c>
    </row>
    <row r="83" spans="1:14" s="193" customFormat="1" ht="15.75" customHeight="1">
      <c r="A83" s="181">
        <v>80</v>
      </c>
      <c r="B83" s="160">
        <v>17</v>
      </c>
      <c r="C83" s="161" t="s">
        <v>752</v>
      </c>
      <c r="D83" s="161" t="s">
        <v>855</v>
      </c>
      <c r="E83" s="161" t="s">
        <v>32</v>
      </c>
      <c r="F83" s="161"/>
      <c r="G83" s="161" t="s">
        <v>1230</v>
      </c>
      <c r="H83" s="161" t="s">
        <v>18</v>
      </c>
      <c r="I83" s="163">
        <v>19.681999999999999</v>
      </c>
      <c r="J83" s="180">
        <v>19.257999999999999</v>
      </c>
      <c r="K83" s="180">
        <f t="shared" si="4"/>
        <v>38.94</v>
      </c>
      <c r="L83" s="180"/>
      <c r="M83" s="196"/>
      <c r="N83" s="180">
        <f t="shared" si="5"/>
        <v>38.94</v>
      </c>
    </row>
    <row r="84" spans="1:14" s="193" customFormat="1" ht="15.75" customHeight="1">
      <c r="A84" s="181">
        <v>81</v>
      </c>
      <c r="B84" s="160">
        <v>7</v>
      </c>
      <c r="C84" s="161" t="s">
        <v>842</v>
      </c>
      <c r="D84" s="161" t="s">
        <v>843</v>
      </c>
      <c r="E84" s="161"/>
      <c r="F84" s="161"/>
      <c r="G84" s="161" t="s">
        <v>1230</v>
      </c>
      <c r="H84" s="161" t="s">
        <v>18</v>
      </c>
      <c r="I84" s="163">
        <v>18.277000000000001</v>
      </c>
      <c r="J84" s="180">
        <v>20.715</v>
      </c>
      <c r="K84" s="180">
        <f t="shared" si="4"/>
        <v>38.992000000000004</v>
      </c>
      <c r="L84" s="180"/>
      <c r="M84" s="196"/>
      <c r="N84" s="180">
        <f t="shared" si="5"/>
        <v>38.992000000000004</v>
      </c>
    </row>
    <row r="85" spans="1:14" s="193" customFormat="1" ht="15.75" customHeight="1">
      <c r="A85" s="181">
        <v>82</v>
      </c>
      <c r="B85" s="160">
        <v>128</v>
      </c>
      <c r="C85" s="161" t="s">
        <v>1375</v>
      </c>
      <c r="D85" s="161" t="s">
        <v>60</v>
      </c>
      <c r="E85" s="161" t="s">
        <v>32</v>
      </c>
      <c r="F85" s="161" t="s">
        <v>1355</v>
      </c>
      <c r="G85" s="161"/>
      <c r="H85" s="161" t="s">
        <v>18</v>
      </c>
      <c r="I85" s="163">
        <v>19.713000000000001</v>
      </c>
      <c r="J85" s="180">
        <v>19.579000000000001</v>
      </c>
      <c r="K85" s="180">
        <f t="shared" si="4"/>
        <v>39.292000000000002</v>
      </c>
      <c r="L85" s="180"/>
      <c r="M85" s="196"/>
      <c r="N85" s="180">
        <f t="shared" si="5"/>
        <v>39.292000000000002</v>
      </c>
    </row>
    <row r="86" spans="1:14" s="193" customFormat="1" ht="15.75" customHeight="1">
      <c r="A86" s="181">
        <v>83</v>
      </c>
      <c r="B86" s="160">
        <v>91</v>
      </c>
      <c r="C86" s="161" t="s">
        <v>950</v>
      </c>
      <c r="D86" s="161" t="s">
        <v>951</v>
      </c>
      <c r="E86" s="161" t="s">
        <v>32</v>
      </c>
      <c r="F86" s="161" t="s">
        <v>1355</v>
      </c>
      <c r="G86" s="161" t="s">
        <v>1230</v>
      </c>
      <c r="H86" s="161" t="s">
        <v>18</v>
      </c>
      <c r="I86" s="163">
        <v>19.727</v>
      </c>
      <c r="J86" s="180">
        <v>19.614999999999998</v>
      </c>
      <c r="K86" s="180">
        <f t="shared" si="4"/>
        <v>39.341999999999999</v>
      </c>
      <c r="L86" s="180"/>
      <c r="M86" s="196"/>
      <c r="N86" s="180">
        <f t="shared" si="5"/>
        <v>39.341999999999999</v>
      </c>
    </row>
    <row r="87" spans="1:14" s="193" customFormat="1" ht="15.75" customHeight="1">
      <c r="A87" s="181">
        <v>84</v>
      </c>
      <c r="B87" s="160">
        <v>83</v>
      </c>
      <c r="C87" s="161" t="s">
        <v>207</v>
      </c>
      <c r="D87" s="161" t="s">
        <v>940</v>
      </c>
      <c r="E87" s="161"/>
      <c r="F87" s="161" t="s">
        <v>1355</v>
      </c>
      <c r="G87" s="161" t="s">
        <v>1230</v>
      </c>
      <c r="H87" s="161" t="s">
        <v>18</v>
      </c>
      <c r="I87" s="163">
        <v>19.812000000000001</v>
      </c>
      <c r="J87" s="180">
        <v>19.556999999999999</v>
      </c>
      <c r="K87" s="180">
        <f t="shared" si="4"/>
        <v>39.369</v>
      </c>
      <c r="L87" s="180"/>
      <c r="M87" s="196"/>
      <c r="N87" s="180">
        <f t="shared" si="5"/>
        <v>39.369</v>
      </c>
    </row>
    <row r="88" spans="1:14" s="193" customFormat="1" ht="15.75" customHeight="1">
      <c r="A88" s="181">
        <v>85</v>
      </c>
      <c r="B88" s="160">
        <v>88</v>
      </c>
      <c r="C88" s="161" t="s">
        <v>948</v>
      </c>
      <c r="D88" s="161" t="s">
        <v>949</v>
      </c>
      <c r="E88" s="161"/>
      <c r="F88" s="161" t="s">
        <v>1355</v>
      </c>
      <c r="G88" s="161" t="s">
        <v>1230</v>
      </c>
      <c r="H88" s="161" t="s">
        <v>18</v>
      </c>
      <c r="I88" s="163">
        <v>18.559999999999999</v>
      </c>
      <c r="J88" s="180">
        <v>20.861000000000001</v>
      </c>
      <c r="K88" s="180">
        <f t="shared" si="4"/>
        <v>39.420999999999999</v>
      </c>
      <c r="L88" s="180"/>
      <c r="M88" s="196"/>
      <c r="N88" s="180">
        <f t="shared" si="5"/>
        <v>39.420999999999999</v>
      </c>
    </row>
    <row r="89" spans="1:14" s="193" customFormat="1" ht="15.75" customHeight="1">
      <c r="A89" s="181">
        <v>86</v>
      </c>
      <c r="B89" s="160">
        <v>116</v>
      </c>
      <c r="C89" s="161" t="s">
        <v>856</v>
      </c>
      <c r="D89" s="161" t="s">
        <v>985</v>
      </c>
      <c r="E89" s="161" t="s">
        <v>32</v>
      </c>
      <c r="F89" s="161" t="s">
        <v>1355</v>
      </c>
      <c r="G89" s="161" t="s">
        <v>1230</v>
      </c>
      <c r="H89" s="161" t="s">
        <v>18</v>
      </c>
      <c r="I89" s="163">
        <v>19.968</v>
      </c>
      <c r="J89" s="180">
        <v>19.736999999999998</v>
      </c>
      <c r="K89" s="180">
        <f t="shared" si="4"/>
        <v>39.704999999999998</v>
      </c>
      <c r="L89" s="180"/>
      <c r="M89" s="196"/>
      <c r="N89" s="180">
        <f t="shared" si="5"/>
        <v>39.704999999999998</v>
      </c>
    </row>
    <row r="90" spans="1:14" s="193" customFormat="1" ht="15.75" customHeight="1">
      <c r="A90" s="181">
        <v>87</v>
      </c>
      <c r="B90" s="160">
        <v>37</v>
      </c>
      <c r="C90" s="161" t="s">
        <v>877</v>
      </c>
      <c r="D90" s="161" t="s">
        <v>878</v>
      </c>
      <c r="E90" s="161"/>
      <c r="F90" s="161"/>
      <c r="G90" s="161" t="s">
        <v>1230</v>
      </c>
      <c r="H90" s="161" t="s">
        <v>18</v>
      </c>
      <c r="I90" s="163">
        <v>19.731999999999999</v>
      </c>
      <c r="J90" s="180">
        <v>20.152000000000001</v>
      </c>
      <c r="K90" s="180">
        <f t="shared" si="4"/>
        <v>39.884</v>
      </c>
      <c r="L90" s="180"/>
      <c r="M90" s="196"/>
      <c r="N90" s="180">
        <f t="shared" si="5"/>
        <v>39.884</v>
      </c>
    </row>
    <row r="91" spans="1:14" s="193" customFormat="1" ht="15.75" customHeight="1">
      <c r="A91" s="181">
        <v>88</v>
      </c>
      <c r="B91" s="160">
        <v>20</v>
      </c>
      <c r="C91" s="161" t="s">
        <v>858</v>
      </c>
      <c r="D91" s="161" t="s">
        <v>859</v>
      </c>
      <c r="E91" s="161" t="s">
        <v>32</v>
      </c>
      <c r="F91" s="161"/>
      <c r="G91" s="161" t="s">
        <v>1230</v>
      </c>
      <c r="H91" s="161"/>
      <c r="I91" s="163">
        <v>17.550999999999998</v>
      </c>
      <c r="J91" s="180">
        <v>22.454000000000001</v>
      </c>
      <c r="K91" s="180">
        <f t="shared" si="4"/>
        <v>40.004999999999995</v>
      </c>
      <c r="L91" s="180"/>
      <c r="M91" s="196"/>
      <c r="N91" s="180">
        <f t="shared" si="5"/>
        <v>40.004999999999995</v>
      </c>
    </row>
    <row r="92" spans="1:14" s="193" customFormat="1" ht="15.75" customHeight="1">
      <c r="A92" s="181">
        <v>89</v>
      </c>
      <c r="B92" s="160">
        <v>12</v>
      </c>
      <c r="C92" s="161" t="s">
        <v>849</v>
      </c>
      <c r="D92" s="161" t="s">
        <v>850</v>
      </c>
      <c r="E92" s="161"/>
      <c r="F92" s="161"/>
      <c r="G92" s="161" t="s">
        <v>1230</v>
      </c>
      <c r="H92" s="161" t="s">
        <v>18</v>
      </c>
      <c r="I92" s="163">
        <v>22.484000000000002</v>
      </c>
      <c r="J92" s="180">
        <v>17.792999999999999</v>
      </c>
      <c r="K92" s="180">
        <f t="shared" si="4"/>
        <v>40.277000000000001</v>
      </c>
      <c r="L92" s="180"/>
      <c r="M92" s="196"/>
      <c r="N92" s="180">
        <f t="shared" si="5"/>
        <v>40.277000000000001</v>
      </c>
    </row>
    <row r="93" spans="1:14" s="193" customFormat="1" ht="15.75" customHeight="1">
      <c r="A93" s="181">
        <v>90</v>
      </c>
      <c r="B93" s="160">
        <v>115</v>
      </c>
      <c r="C93" s="161" t="s">
        <v>534</v>
      </c>
      <c r="D93" s="161" t="s">
        <v>1360</v>
      </c>
      <c r="E93" s="161" t="s">
        <v>32</v>
      </c>
      <c r="F93" s="161" t="s">
        <v>1355</v>
      </c>
      <c r="G93" s="161"/>
      <c r="H93" s="161"/>
      <c r="I93" s="163">
        <v>20.300999999999998</v>
      </c>
      <c r="J93" s="180">
        <v>20.102</v>
      </c>
      <c r="K93" s="180">
        <f t="shared" si="4"/>
        <v>40.402999999999999</v>
      </c>
      <c r="L93" s="180"/>
      <c r="M93" s="196"/>
      <c r="N93" s="180">
        <f t="shared" si="5"/>
        <v>40.402999999999999</v>
      </c>
    </row>
    <row r="94" spans="1:14" s="193" customFormat="1" ht="15.75" customHeight="1">
      <c r="A94" s="181">
        <v>91</v>
      </c>
      <c r="B94" s="160">
        <v>71</v>
      </c>
      <c r="C94" s="161" t="s">
        <v>51</v>
      </c>
      <c r="D94" s="161" t="s">
        <v>52</v>
      </c>
      <c r="E94" s="161" t="s">
        <v>32</v>
      </c>
      <c r="F94" s="161" t="s">
        <v>1355</v>
      </c>
      <c r="G94" s="161"/>
      <c r="H94" s="161" t="s">
        <v>18</v>
      </c>
      <c r="I94" s="163">
        <v>22.678999999999998</v>
      </c>
      <c r="J94" s="180">
        <v>17.875</v>
      </c>
      <c r="K94" s="180">
        <f t="shared" si="4"/>
        <v>40.554000000000002</v>
      </c>
      <c r="L94" s="180"/>
      <c r="M94" s="196"/>
      <c r="N94" s="180">
        <f t="shared" si="5"/>
        <v>40.554000000000002</v>
      </c>
    </row>
    <row r="95" spans="1:14" s="193" customFormat="1" ht="15.75" customHeight="1">
      <c r="A95" s="181">
        <v>92</v>
      </c>
      <c r="B95" s="160">
        <v>59</v>
      </c>
      <c r="C95" s="161" t="s">
        <v>129</v>
      </c>
      <c r="D95" s="161" t="s">
        <v>911</v>
      </c>
      <c r="E95" s="161" t="s">
        <v>32</v>
      </c>
      <c r="F95" s="161" t="s">
        <v>1355</v>
      </c>
      <c r="G95" s="161" t="s">
        <v>1230</v>
      </c>
      <c r="H95" s="161"/>
      <c r="I95" s="163">
        <v>22.901</v>
      </c>
      <c r="J95" s="180">
        <v>17.686</v>
      </c>
      <c r="K95" s="180">
        <f t="shared" si="4"/>
        <v>40.587000000000003</v>
      </c>
      <c r="L95" s="180"/>
      <c r="M95" s="196"/>
      <c r="N95" s="180">
        <f t="shared" si="5"/>
        <v>40.587000000000003</v>
      </c>
    </row>
    <row r="96" spans="1:14" s="193" customFormat="1" ht="15.75" customHeight="1">
      <c r="A96" s="181">
        <v>93</v>
      </c>
      <c r="B96" s="160">
        <v>99</v>
      </c>
      <c r="C96" s="161" t="s">
        <v>763</v>
      </c>
      <c r="D96" s="161" t="s">
        <v>764</v>
      </c>
      <c r="E96" s="161" t="s">
        <v>32</v>
      </c>
      <c r="F96" s="161" t="s">
        <v>1355</v>
      </c>
      <c r="G96" s="161"/>
      <c r="H96" s="161"/>
      <c r="I96" s="163">
        <v>22.789000000000001</v>
      </c>
      <c r="J96" s="180">
        <v>17.814</v>
      </c>
      <c r="K96" s="180">
        <f t="shared" si="4"/>
        <v>40.603000000000002</v>
      </c>
      <c r="L96" s="180"/>
      <c r="M96" s="196"/>
      <c r="N96" s="180">
        <f t="shared" si="5"/>
        <v>40.603000000000002</v>
      </c>
    </row>
    <row r="97" spans="1:14" s="193" customFormat="1" ht="15.75" customHeight="1">
      <c r="A97" s="181">
        <v>94</v>
      </c>
      <c r="B97" s="160">
        <v>77</v>
      </c>
      <c r="C97" s="161" t="s">
        <v>544</v>
      </c>
      <c r="D97" s="161" t="s">
        <v>775</v>
      </c>
      <c r="E97" s="161" t="s">
        <v>32</v>
      </c>
      <c r="F97" s="161" t="s">
        <v>1355</v>
      </c>
      <c r="G97" s="161"/>
      <c r="H97" s="161" t="s">
        <v>18</v>
      </c>
      <c r="I97" s="163">
        <v>17.890999999999998</v>
      </c>
      <c r="J97" s="180">
        <v>22.741</v>
      </c>
      <c r="K97" s="180">
        <f t="shared" si="4"/>
        <v>40.631999999999998</v>
      </c>
      <c r="L97" s="180"/>
      <c r="M97" s="196"/>
      <c r="N97" s="180">
        <f t="shared" si="5"/>
        <v>40.631999999999998</v>
      </c>
    </row>
    <row r="98" spans="1:14" s="193" customFormat="1" ht="15.75" customHeight="1">
      <c r="A98" s="181">
        <v>95</v>
      </c>
      <c r="B98" s="160">
        <v>39</v>
      </c>
      <c r="C98" s="161" t="s">
        <v>881</v>
      </c>
      <c r="D98" s="161" t="s">
        <v>882</v>
      </c>
      <c r="E98" s="161" t="s">
        <v>32</v>
      </c>
      <c r="F98" s="161"/>
      <c r="G98" s="161" t="s">
        <v>1230</v>
      </c>
      <c r="H98" s="161" t="s">
        <v>18</v>
      </c>
      <c r="I98" s="163">
        <v>20.952000000000002</v>
      </c>
      <c r="J98" s="180">
        <v>20.013999999999999</v>
      </c>
      <c r="K98" s="180">
        <f t="shared" si="4"/>
        <v>40.966000000000001</v>
      </c>
      <c r="L98" s="180"/>
      <c r="M98" s="196"/>
      <c r="N98" s="180">
        <f t="shared" si="5"/>
        <v>40.966000000000001</v>
      </c>
    </row>
    <row r="99" spans="1:14" s="193" customFormat="1" ht="15.75" customHeight="1">
      <c r="A99" s="181">
        <v>96</v>
      </c>
      <c r="B99" s="160">
        <v>19</v>
      </c>
      <c r="C99" s="161" t="s">
        <v>591</v>
      </c>
      <c r="D99" s="161" t="s">
        <v>773</v>
      </c>
      <c r="E99" s="161"/>
      <c r="F99" s="161"/>
      <c r="G99" s="161"/>
      <c r="H99" s="161"/>
      <c r="I99" s="163">
        <v>18.167999999999999</v>
      </c>
      <c r="J99" s="180">
        <v>22.998999999999999</v>
      </c>
      <c r="K99" s="180">
        <f t="shared" si="4"/>
        <v>41.167000000000002</v>
      </c>
      <c r="L99" s="180"/>
      <c r="M99" s="196"/>
      <c r="N99" s="180">
        <f t="shared" si="5"/>
        <v>41.167000000000002</v>
      </c>
    </row>
    <row r="100" spans="1:14" s="193" customFormat="1" ht="15.75" customHeight="1">
      <c r="A100" s="181">
        <v>97</v>
      </c>
      <c r="B100" s="160">
        <v>132</v>
      </c>
      <c r="C100" s="161" t="s">
        <v>1004</v>
      </c>
      <c r="D100" s="161" t="s">
        <v>1005</v>
      </c>
      <c r="E100" s="161" t="s">
        <v>32</v>
      </c>
      <c r="F100" s="161" t="s">
        <v>1355</v>
      </c>
      <c r="G100" s="161" t="s">
        <v>1230</v>
      </c>
      <c r="H100" s="161"/>
      <c r="I100" s="163">
        <v>19.268000000000001</v>
      </c>
      <c r="J100" s="180">
        <v>22.004000000000001</v>
      </c>
      <c r="K100" s="180">
        <f t="shared" si="4"/>
        <v>41.272000000000006</v>
      </c>
      <c r="L100" s="180"/>
      <c r="M100" s="196"/>
      <c r="N100" s="180">
        <f t="shared" si="5"/>
        <v>41.272000000000006</v>
      </c>
    </row>
    <row r="101" spans="1:14" s="193" customFormat="1" ht="15.75" customHeight="1">
      <c r="A101" s="181">
        <v>98</v>
      </c>
      <c r="B101" s="160">
        <v>11</v>
      </c>
      <c r="C101" s="161" t="s">
        <v>847</v>
      </c>
      <c r="D101" s="161" t="s">
        <v>848</v>
      </c>
      <c r="E101" s="161"/>
      <c r="F101" s="161"/>
      <c r="G101" s="161" t="s">
        <v>1230</v>
      </c>
      <c r="H101" s="161" t="s">
        <v>18</v>
      </c>
      <c r="I101" s="163">
        <v>23.164999999999999</v>
      </c>
      <c r="J101" s="180">
        <v>18.210999999999999</v>
      </c>
      <c r="K101" s="180">
        <f t="shared" si="4"/>
        <v>41.375999999999998</v>
      </c>
      <c r="L101" s="180"/>
      <c r="M101" s="196"/>
      <c r="N101" s="180">
        <f t="shared" si="5"/>
        <v>41.375999999999998</v>
      </c>
    </row>
    <row r="102" spans="1:14" s="193" customFormat="1" ht="15.75" customHeight="1">
      <c r="A102" s="181">
        <v>99</v>
      </c>
      <c r="B102" s="160">
        <v>113</v>
      </c>
      <c r="C102" s="161" t="s">
        <v>649</v>
      </c>
      <c r="D102" s="161" t="s">
        <v>982</v>
      </c>
      <c r="E102" s="161" t="s">
        <v>32</v>
      </c>
      <c r="F102" s="161" t="s">
        <v>1355</v>
      </c>
      <c r="G102" s="161" t="s">
        <v>1230</v>
      </c>
      <c r="H102" s="161" t="s">
        <v>18</v>
      </c>
      <c r="I102" s="163">
        <v>23.286999999999999</v>
      </c>
      <c r="J102" s="180">
        <v>18.122</v>
      </c>
      <c r="K102" s="180">
        <f t="shared" si="4"/>
        <v>41.408999999999999</v>
      </c>
      <c r="L102" s="180"/>
      <c r="M102" s="196"/>
      <c r="N102" s="180">
        <f t="shared" si="5"/>
        <v>41.408999999999999</v>
      </c>
    </row>
    <row r="103" spans="1:14" s="193" customFormat="1" ht="15.75" customHeight="1">
      <c r="A103" s="181">
        <v>100</v>
      </c>
      <c r="B103" s="160">
        <v>92</v>
      </c>
      <c r="C103" s="161" t="s">
        <v>231</v>
      </c>
      <c r="D103" s="161" t="s">
        <v>952</v>
      </c>
      <c r="E103" s="161" t="s">
        <v>32</v>
      </c>
      <c r="F103" s="161" t="s">
        <v>1355</v>
      </c>
      <c r="G103" s="161" t="s">
        <v>1230</v>
      </c>
      <c r="H103" s="161" t="s">
        <v>18</v>
      </c>
      <c r="I103" s="163">
        <v>23.3</v>
      </c>
      <c r="J103" s="180">
        <v>18.120999999999999</v>
      </c>
      <c r="K103" s="180">
        <f t="shared" si="4"/>
        <v>41.420999999999999</v>
      </c>
      <c r="L103" s="180"/>
      <c r="M103" s="196"/>
      <c r="N103" s="180">
        <f t="shared" si="5"/>
        <v>41.420999999999999</v>
      </c>
    </row>
    <row r="104" spans="1:14" s="193" customFormat="1" ht="15.75" customHeight="1">
      <c r="A104" s="181">
        <v>101</v>
      </c>
      <c r="B104" s="160">
        <v>2</v>
      </c>
      <c r="C104" s="161" t="s">
        <v>1341</v>
      </c>
      <c r="D104" s="161" t="s">
        <v>1342</v>
      </c>
      <c r="E104" s="161"/>
      <c r="F104" s="161"/>
      <c r="G104" s="161"/>
      <c r="H104" s="161" t="s">
        <v>18</v>
      </c>
      <c r="I104" s="163">
        <v>18.167000000000002</v>
      </c>
      <c r="J104" s="180">
        <v>23.57</v>
      </c>
      <c r="K104" s="180">
        <f t="shared" si="4"/>
        <v>41.737000000000002</v>
      </c>
      <c r="L104" s="180"/>
      <c r="M104" s="196"/>
      <c r="N104" s="180">
        <f t="shared" si="5"/>
        <v>41.737000000000002</v>
      </c>
    </row>
    <row r="105" spans="1:14" s="193" customFormat="1" ht="15.75" customHeight="1">
      <c r="A105" s="181">
        <v>102</v>
      </c>
      <c r="B105" s="160">
        <v>121</v>
      </c>
      <c r="C105" s="161" t="s">
        <v>834</v>
      </c>
      <c r="D105" s="161" t="s">
        <v>991</v>
      </c>
      <c r="E105" s="161" t="s">
        <v>32</v>
      </c>
      <c r="F105" s="161" t="s">
        <v>1355</v>
      </c>
      <c r="G105" s="161" t="s">
        <v>1230</v>
      </c>
      <c r="H105" s="161" t="s">
        <v>18</v>
      </c>
      <c r="I105" s="163">
        <v>23.677</v>
      </c>
      <c r="J105" s="180">
        <v>18.28</v>
      </c>
      <c r="K105" s="180">
        <f t="shared" si="4"/>
        <v>41.957000000000001</v>
      </c>
      <c r="L105" s="180"/>
      <c r="M105" s="196"/>
      <c r="N105" s="180">
        <f t="shared" si="5"/>
        <v>41.957000000000001</v>
      </c>
    </row>
    <row r="106" spans="1:14" s="193" customFormat="1" ht="15.75" customHeight="1">
      <c r="A106" s="181">
        <v>103</v>
      </c>
      <c r="B106" s="160">
        <v>100</v>
      </c>
      <c r="C106" s="161" t="s">
        <v>153</v>
      </c>
      <c r="D106" s="161" t="s">
        <v>963</v>
      </c>
      <c r="E106" s="161" t="s">
        <v>32</v>
      </c>
      <c r="F106" s="161" t="s">
        <v>1355</v>
      </c>
      <c r="G106" s="161" t="s">
        <v>1230</v>
      </c>
      <c r="H106" s="161" t="s">
        <v>18</v>
      </c>
      <c r="I106" s="163">
        <v>23.837</v>
      </c>
      <c r="J106" s="180">
        <v>18.181000000000001</v>
      </c>
      <c r="K106" s="180">
        <f t="shared" si="4"/>
        <v>42.018000000000001</v>
      </c>
      <c r="L106" s="180"/>
      <c r="M106" s="196"/>
      <c r="N106" s="180">
        <f t="shared" si="5"/>
        <v>42.018000000000001</v>
      </c>
    </row>
    <row r="107" spans="1:14" s="193" customFormat="1" ht="15.75" customHeight="1">
      <c r="A107" s="181">
        <v>104</v>
      </c>
      <c r="B107" s="160">
        <v>21</v>
      </c>
      <c r="C107" s="161" t="s">
        <v>860</v>
      </c>
      <c r="D107" s="161" t="s">
        <v>861</v>
      </c>
      <c r="E107" s="161" t="s">
        <v>32</v>
      </c>
      <c r="F107" s="161"/>
      <c r="G107" s="161" t="s">
        <v>1230</v>
      </c>
      <c r="H107" s="161" t="s">
        <v>18</v>
      </c>
      <c r="I107" s="163">
        <v>18.606000000000002</v>
      </c>
      <c r="J107" s="180">
        <v>23.669</v>
      </c>
      <c r="K107" s="180">
        <f t="shared" si="4"/>
        <v>42.275000000000006</v>
      </c>
      <c r="L107" s="180"/>
      <c r="M107" s="196"/>
      <c r="N107" s="180">
        <f t="shared" si="5"/>
        <v>42.275000000000006</v>
      </c>
    </row>
    <row r="108" spans="1:14" s="193" customFormat="1" ht="15.75" customHeight="1">
      <c r="A108" s="181">
        <v>105</v>
      </c>
      <c r="B108" s="160">
        <v>38</v>
      </c>
      <c r="C108" s="161" t="s">
        <v>879</v>
      </c>
      <c r="D108" s="161" t="s">
        <v>880</v>
      </c>
      <c r="E108" s="161"/>
      <c r="F108" s="161"/>
      <c r="G108" s="161" t="s">
        <v>1230</v>
      </c>
      <c r="H108" s="161" t="s">
        <v>18</v>
      </c>
      <c r="I108" s="163">
        <v>18.268999999999998</v>
      </c>
      <c r="J108" s="180">
        <v>24.135000000000002</v>
      </c>
      <c r="K108" s="180">
        <f t="shared" si="4"/>
        <v>42.403999999999996</v>
      </c>
      <c r="L108" s="180"/>
      <c r="M108" s="196"/>
      <c r="N108" s="180">
        <f t="shared" si="5"/>
        <v>42.403999999999996</v>
      </c>
    </row>
    <row r="109" spans="1:14" s="193" customFormat="1" ht="15.75" customHeight="1">
      <c r="A109" s="181">
        <v>106</v>
      </c>
      <c r="B109" s="160">
        <v>52</v>
      </c>
      <c r="C109" s="161" t="s">
        <v>903</v>
      </c>
      <c r="D109" s="161" t="s">
        <v>904</v>
      </c>
      <c r="E109" s="161"/>
      <c r="F109" s="161"/>
      <c r="G109" s="161" t="s">
        <v>1230</v>
      </c>
      <c r="H109" s="161" t="s">
        <v>18</v>
      </c>
      <c r="I109" s="163">
        <v>23.934999999999999</v>
      </c>
      <c r="J109" s="180">
        <v>18.591999999999999</v>
      </c>
      <c r="K109" s="180">
        <f t="shared" si="4"/>
        <v>42.527000000000001</v>
      </c>
      <c r="L109" s="180"/>
      <c r="M109" s="196"/>
      <c r="N109" s="180">
        <f t="shared" si="5"/>
        <v>42.527000000000001</v>
      </c>
    </row>
    <row r="110" spans="1:14" s="193" customFormat="1" ht="15.75" customHeight="1">
      <c r="A110" s="181">
        <v>107</v>
      </c>
      <c r="B110" s="160">
        <v>44</v>
      </c>
      <c r="C110" s="161" t="s">
        <v>889</v>
      </c>
      <c r="D110" s="161" t="s">
        <v>890</v>
      </c>
      <c r="E110" s="161"/>
      <c r="F110" s="161"/>
      <c r="G110" s="161" t="s">
        <v>1230</v>
      </c>
      <c r="H110" s="161" t="s">
        <v>18</v>
      </c>
      <c r="I110" s="163">
        <v>19.25</v>
      </c>
      <c r="J110" s="180">
        <v>23.370999999999999</v>
      </c>
      <c r="K110" s="180">
        <f t="shared" si="4"/>
        <v>42.620999999999995</v>
      </c>
      <c r="L110" s="180"/>
      <c r="M110" s="196"/>
      <c r="N110" s="180">
        <f t="shared" si="5"/>
        <v>42.620999999999995</v>
      </c>
    </row>
    <row r="111" spans="1:14" s="193" customFormat="1" ht="15.75" customHeight="1">
      <c r="A111" s="181">
        <v>108</v>
      </c>
      <c r="B111" s="160">
        <v>96</v>
      </c>
      <c r="C111" s="161" t="s">
        <v>959</v>
      </c>
      <c r="D111" s="161" t="s">
        <v>960</v>
      </c>
      <c r="E111" s="161" t="s">
        <v>32</v>
      </c>
      <c r="F111" s="161" t="s">
        <v>1355</v>
      </c>
      <c r="G111" s="161" t="s">
        <v>1230</v>
      </c>
      <c r="H111" s="161" t="s">
        <v>18</v>
      </c>
      <c r="I111" s="163">
        <v>23.783999999999999</v>
      </c>
      <c r="J111" s="180">
        <v>19.062000000000001</v>
      </c>
      <c r="K111" s="180">
        <f t="shared" si="4"/>
        <v>42.846000000000004</v>
      </c>
      <c r="L111" s="180"/>
      <c r="M111" s="196"/>
      <c r="N111" s="180">
        <f t="shared" si="5"/>
        <v>42.846000000000004</v>
      </c>
    </row>
    <row r="112" spans="1:14" s="193" customFormat="1" ht="15.75" customHeight="1">
      <c r="A112" s="181">
        <v>109</v>
      </c>
      <c r="B112" s="160">
        <v>53</v>
      </c>
      <c r="C112" s="161" t="s">
        <v>1039</v>
      </c>
      <c r="D112" s="161" t="s">
        <v>1352</v>
      </c>
      <c r="E112" s="161" t="s">
        <v>32</v>
      </c>
      <c r="F112" s="161"/>
      <c r="G112" s="161" t="s">
        <v>1230</v>
      </c>
      <c r="H112" s="161" t="s">
        <v>18</v>
      </c>
      <c r="I112" s="163">
        <v>24.481000000000002</v>
      </c>
      <c r="J112" s="180">
        <v>18.890999999999998</v>
      </c>
      <c r="K112" s="180">
        <f t="shared" si="4"/>
        <v>43.372</v>
      </c>
      <c r="L112" s="180"/>
      <c r="M112" s="196"/>
      <c r="N112" s="180">
        <f t="shared" si="5"/>
        <v>43.372</v>
      </c>
    </row>
    <row r="113" spans="1:14" s="193" customFormat="1" ht="15.75" customHeight="1">
      <c r="A113" s="181">
        <v>110</v>
      </c>
      <c r="B113" s="160">
        <v>15</v>
      </c>
      <c r="C113" s="161" t="s">
        <v>853</v>
      </c>
      <c r="D113" s="161" t="s">
        <v>854</v>
      </c>
      <c r="E113" s="161"/>
      <c r="F113" s="161"/>
      <c r="G113" s="161" t="s">
        <v>1230</v>
      </c>
      <c r="H113" s="161" t="s">
        <v>18</v>
      </c>
      <c r="I113" s="163">
        <v>19.183</v>
      </c>
      <c r="J113" s="180">
        <v>24.489000000000001</v>
      </c>
      <c r="K113" s="180">
        <f t="shared" si="4"/>
        <v>43.671999999999997</v>
      </c>
      <c r="L113" s="180"/>
      <c r="M113" s="196"/>
      <c r="N113" s="180">
        <f t="shared" si="5"/>
        <v>43.671999999999997</v>
      </c>
    </row>
    <row r="114" spans="1:14" s="193" customFormat="1" ht="15.75" customHeight="1">
      <c r="A114" s="181">
        <v>111</v>
      </c>
      <c r="B114" s="160">
        <v>90</v>
      </c>
      <c r="C114" s="161" t="s">
        <v>115</v>
      </c>
      <c r="D114" s="161" t="s">
        <v>116</v>
      </c>
      <c r="E114" s="161" t="s">
        <v>32</v>
      </c>
      <c r="F114" s="161" t="s">
        <v>1355</v>
      </c>
      <c r="G114" s="161"/>
      <c r="H114" s="161" t="s">
        <v>18</v>
      </c>
      <c r="I114" s="163">
        <v>25.013999999999999</v>
      </c>
      <c r="J114" s="180">
        <v>19.486999999999998</v>
      </c>
      <c r="K114" s="180">
        <f t="shared" si="4"/>
        <v>44.500999999999998</v>
      </c>
      <c r="L114" s="180"/>
      <c r="M114" s="196"/>
      <c r="N114" s="180">
        <f t="shared" si="5"/>
        <v>44.500999999999998</v>
      </c>
    </row>
    <row r="115" spans="1:14" s="193" customFormat="1" ht="15.75" customHeight="1">
      <c r="A115" s="181">
        <v>112</v>
      </c>
      <c r="B115" s="160">
        <v>103</v>
      </c>
      <c r="C115" s="161" t="s">
        <v>69</v>
      </c>
      <c r="D115" s="161" t="s">
        <v>70</v>
      </c>
      <c r="E115" s="161"/>
      <c r="F115" s="161" t="s">
        <v>1355</v>
      </c>
      <c r="G115" s="161"/>
      <c r="H115" s="161"/>
      <c r="I115" s="163">
        <v>22.968</v>
      </c>
      <c r="J115" s="180">
        <v>21.536000000000001</v>
      </c>
      <c r="K115" s="180">
        <f t="shared" si="4"/>
        <v>44.504000000000005</v>
      </c>
      <c r="L115" s="180"/>
      <c r="M115" s="196"/>
      <c r="N115" s="180">
        <f t="shared" si="5"/>
        <v>44.504000000000005</v>
      </c>
    </row>
    <row r="116" spans="1:14" s="193" customFormat="1" ht="15.75" customHeight="1">
      <c r="A116" s="181">
        <v>113</v>
      </c>
      <c r="B116" s="160">
        <v>105</v>
      </c>
      <c r="C116" s="161" t="s">
        <v>970</v>
      </c>
      <c r="D116" s="161" t="s">
        <v>971</v>
      </c>
      <c r="E116" s="161" t="s">
        <v>32</v>
      </c>
      <c r="F116" s="161" t="s">
        <v>1355</v>
      </c>
      <c r="G116" s="161" t="s">
        <v>1230</v>
      </c>
      <c r="H116" s="161" t="s">
        <v>18</v>
      </c>
      <c r="I116" s="163">
        <v>22.942</v>
      </c>
      <c r="J116" s="180">
        <v>22.088999999999999</v>
      </c>
      <c r="K116" s="180">
        <f t="shared" si="4"/>
        <v>45.030999999999999</v>
      </c>
      <c r="L116" s="180"/>
      <c r="M116" s="196"/>
      <c r="N116" s="180">
        <f t="shared" si="5"/>
        <v>45.030999999999999</v>
      </c>
    </row>
    <row r="117" spans="1:14" s="193" customFormat="1" ht="15.75" customHeight="1">
      <c r="A117" s="181">
        <v>114</v>
      </c>
      <c r="B117" s="160">
        <v>123</v>
      </c>
      <c r="C117" s="161" t="s">
        <v>994</v>
      </c>
      <c r="D117" s="161" t="s">
        <v>995</v>
      </c>
      <c r="E117" s="161" t="s">
        <v>32</v>
      </c>
      <c r="F117" s="161" t="s">
        <v>1355</v>
      </c>
      <c r="G117" s="161" t="s">
        <v>1230</v>
      </c>
      <c r="H117" s="161"/>
      <c r="I117" s="163">
        <v>22.79</v>
      </c>
      <c r="J117" s="180">
        <v>22.763999999999999</v>
      </c>
      <c r="K117" s="180">
        <f t="shared" si="4"/>
        <v>45.554000000000002</v>
      </c>
      <c r="L117" s="180"/>
      <c r="M117" s="196"/>
      <c r="N117" s="180">
        <f t="shared" si="5"/>
        <v>45.554000000000002</v>
      </c>
    </row>
    <row r="118" spans="1:14" s="193" customFormat="1" ht="15.75" customHeight="1">
      <c r="A118" s="181">
        <v>115</v>
      </c>
      <c r="B118" s="160">
        <v>34</v>
      </c>
      <c r="C118" s="161" t="s">
        <v>874</v>
      </c>
      <c r="D118" s="161" t="s">
        <v>875</v>
      </c>
      <c r="E118" s="161" t="s">
        <v>32</v>
      </c>
      <c r="F118" s="161"/>
      <c r="G118" s="161" t="s">
        <v>1230</v>
      </c>
      <c r="H118" s="161" t="s">
        <v>18</v>
      </c>
      <c r="I118" s="163">
        <v>27.754999999999999</v>
      </c>
      <c r="J118" s="180">
        <v>17.943000000000001</v>
      </c>
      <c r="K118" s="180">
        <f t="shared" si="4"/>
        <v>45.698</v>
      </c>
      <c r="L118" s="180"/>
      <c r="M118" s="196"/>
      <c r="N118" s="180">
        <f t="shared" si="5"/>
        <v>45.698</v>
      </c>
    </row>
    <row r="119" spans="1:14" s="193" customFormat="1" ht="15.75" customHeight="1">
      <c r="A119" s="181">
        <v>116</v>
      </c>
      <c r="B119" s="160">
        <v>86</v>
      </c>
      <c r="C119" s="161" t="s">
        <v>944</v>
      </c>
      <c r="D119" s="161" t="s">
        <v>945</v>
      </c>
      <c r="E119" s="161" t="s">
        <v>32</v>
      </c>
      <c r="F119" s="161" t="s">
        <v>1355</v>
      </c>
      <c r="G119" s="161" t="s">
        <v>1230</v>
      </c>
      <c r="H119" s="161"/>
      <c r="I119" s="163">
        <v>25.975999999999999</v>
      </c>
      <c r="J119" s="180">
        <v>19.875</v>
      </c>
      <c r="K119" s="180">
        <f t="shared" si="4"/>
        <v>45.850999999999999</v>
      </c>
      <c r="L119" s="180"/>
      <c r="M119" s="196"/>
      <c r="N119" s="180">
        <f t="shared" si="5"/>
        <v>45.850999999999999</v>
      </c>
    </row>
    <row r="120" spans="1:14" s="193" customFormat="1" ht="15.75" customHeight="1">
      <c r="A120" s="181">
        <v>117</v>
      </c>
      <c r="B120" s="160">
        <v>18</v>
      </c>
      <c r="C120" s="161" t="s">
        <v>856</v>
      </c>
      <c r="D120" s="161" t="s">
        <v>857</v>
      </c>
      <c r="E120" s="161" t="s">
        <v>32</v>
      </c>
      <c r="F120" s="161"/>
      <c r="G120" s="161" t="s">
        <v>1230</v>
      </c>
      <c r="H120" s="161" t="s">
        <v>18</v>
      </c>
      <c r="I120" s="163">
        <v>20.207999999999998</v>
      </c>
      <c r="J120" s="180">
        <v>26.131</v>
      </c>
      <c r="K120" s="180">
        <f t="shared" si="4"/>
        <v>46.338999999999999</v>
      </c>
      <c r="L120" s="180"/>
      <c r="M120" s="196"/>
      <c r="N120" s="180">
        <f t="shared" si="5"/>
        <v>46.338999999999999</v>
      </c>
    </row>
    <row r="121" spans="1:14" s="193" customFormat="1" ht="15.75" customHeight="1">
      <c r="A121" s="181">
        <v>118</v>
      </c>
      <c r="B121" s="160">
        <v>58</v>
      </c>
      <c r="C121" s="161" t="s">
        <v>909</v>
      </c>
      <c r="D121" s="161" t="s">
        <v>910</v>
      </c>
      <c r="E121" s="161" t="s">
        <v>32</v>
      </c>
      <c r="F121" s="161"/>
      <c r="G121" s="161" t="s">
        <v>1230</v>
      </c>
      <c r="H121" s="161"/>
      <c r="I121" s="163">
        <v>28.59</v>
      </c>
      <c r="J121" s="180">
        <v>17.77</v>
      </c>
      <c r="K121" s="180">
        <f t="shared" si="4"/>
        <v>46.36</v>
      </c>
      <c r="L121" s="180"/>
      <c r="M121" s="196"/>
      <c r="N121" s="180">
        <f t="shared" si="5"/>
        <v>46.36</v>
      </c>
    </row>
    <row r="122" spans="1:14" s="193" customFormat="1" ht="15.75" customHeight="1">
      <c r="A122" s="181">
        <v>119</v>
      </c>
      <c r="B122" s="160">
        <v>41</v>
      </c>
      <c r="C122" s="161" t="s">
        <v>668</v>
      </c>
      <c r="D122" s="161" t="s">
        <v>669</v>
      </c>
      <c r="E122" s="161"/>
      <c r="F122" s="161"/>
      <c r="G122" s="161"/>
      <c r="H122" s="161"/>
      <c r="I122" s="163">
        <v>23.302</v>
      </c>
      <c r="J122" s="180">
        <v>23.532</v>
      </c>
      <c r="K122" s="180">
        <f t="shared" si="4"/>
        <v>46.834000000000003</v>
      </c>
      <c r="L122" s="180"/>
      <c r="M122" s="196"/>
      <c r="N122" s="180">
        <f t="shared" si="5"/>
        <v>46.834000000000003</v>
      </c>
    </row>
    <row r="123" spans="1:14" s="193" customFormat="1" ht="15.75" customHeight="1">
      <c r="A123" s="181">
        <v>120</v>
      </c>
      <c r="B123" s="160">
        <v>87</v>
      </c>
      <c r="C123" s="161" t="s">
        <v>946</v>
      </c>
      <c r="D123" s="161" t="s">
        <v>947</v>
      </c>
      <c r="E123" s="161" t="s">
        <v>32</v>
      </c>
      <c r="F123" s="161" t="s">
        <v>1355</v>
      </c>
      <c r="G123" s="161" t="s">
        <v>1230</v>
      </c>
      <c r="H123" s="161" t="s">
        <v>18</v>
      </c>
      <c r="I123" s="163">
        <v>23.808</v>
      </c>
      <c r="J123" s="180">
        <v>23.541</v>
      </c>
      <c r="K123" s="180">
        <f t="shared" si="4"/>
        <v>47.349000000000004</v>
      </c>
      <c r="L123" s="180"/>
      <c r="M123" s="196"/>
      <c r="N123" s="180">
        <f t="shared" si="5"/>
        <v>47.349000000000004</v>
      </c>
    </row>
    <row r="124" spans="1:14" s="193" customFormat="1" ht="15.75" customHeight="1">
      <c r="A124" s="181">
        <v>121</v>
      </c>
      <c r="B124" s="160">
        <v>28</v>
      </c>
      <c r="C124" s="161" t="s">
        <v>1348</v>
      </c>
      <c r="D124" s="161" t="s">
        <v>1349</v>
      </c>
      <c r="E124" s="161" t="s">
        <v>32</v>
      </c>
      <c r="F124" s="161"/>
      <c r="G124" s="161"/>
      <c r="H124" s="161" t="s">
        <v>18</v>
      </c>
      <c r="I124" s="163">
        <v>29.192</v>
      </c>
      <c r="J124" s="180">
        <v>18.279</v>
      </c>
      <c r="K124" s="180">
        <f t="shared" si="4"/>
        <v>47.471000000000004</v>
      </c>
      <c r="L124" s="180"/>
      <c r="M124" s="196"/>
      <c r="N124" s="180">
        <f t="shared" si="5"/>
        <v>47.471000000000004</v>
      </c>
    </row>
    <row r="125" spans="1:14" s="193" customFormat="1" ht="15.75" customHeight="1">
      <c r="A125" s="181">
        <v>122</v>
      </c>
      <c r="B125" s="160">
        <v>4</v>
      </c>
      <c r="C125" s="161" t="s">
        <v>837</v>
      </c>
      <c r="D125" s="161" t="s">
        <v>838</v>
      </c>
      <c r="E125" s="161"/>
      <c r="F125" s="161"/>
      <c r="G125" s="161" t="s">
        <v>1230</v>
      </c>
      <c r="H125" s="161" t="s">
        <v>18</v>
      </c>
      <c r="I125" s="163">
        <v>29.821000000000002</v>
      </c>
      <c r="J125" s="180">
        <v>18.076000000000001</v>
      </c>
      <c r="K125" s="180">
        <f t="shared" si="4"/>
        <v>47.897000000000006</v>
      </c>
      <c r="L125" s="180"/>
      <c r="M125" s="196"/>
      <c r="N125" s="180">
        <f t="shared" si="5"/>
        <v>47.897000000000006</v>
      </c>
    </row>
    <row r="126" spans="1:14" s="193" customFormat="1" ht="15.75" customHeight="1">
      <c r="A126" s="181">
        <v>123</v>
      </c>
      <c r="B126" s="160">
        <v>78</v>
      </c>
      <c r="C126" s="161" t="s">
        <v>842</v>
      </c>
      <c r="D126" s="161" t="s">
        <v>934</v>
      </c>
      <c r="E126" s="161" t="s">
        <v>32</v>
      </c>
      <c r="F126" s="161" t="s">
        <v>1355</v>
      </c>
      <c r="G126" s="161" t="s">
        <v>1230</v>
      </c>
      <c r="H126" s="161" t="s">
        <v>18</v>
      </c>
      <c r="I126" s="163">
        <v>24.315999999999999</v>
      </c>
      <c r="J126" s="180">
        <v>24.977</v>
      </c>
      <c r="K126" s="180">
        <f t="shared" si="4"/>
        <v>49.292999999999999</v>
      </c>
      <c r="L126" s="180"/>
      <c r="M126" s="196"/>
      <c r="N126" s="180">
        <f t="shared" si="5"/>
        <v>49.292999999999999</v>
      </c>
    </row>
    <row r="127" spans="1:14" s="193" customFormat="1" ht="15.75" customHeight="1">
      <c r="A127" s="181">
        <v>124</v>
      </c>
      <c r="B127" s="160">
        <v>119</v>
      </c>
      <c r="C127" s="161" t="s">
        <v>989</v>
      </c>
      <c r="D127" s="161" t="s">
        <v>990</v>
      </c>
      <c r="E127" s="161" t="s">
        <v>32</v>
      </c>
      <c r="F127" s="161" t="s">
        <v>1355</v>
      </c>
      <c r="G127" s="161" t="s">
        <v>1230</v>
      </c>
      <c r="H127" s="161" t="s">
        <v>18</v>
      </c>
      <c r="I127" s="163">
        <v>19.684000000000001</v>
      </c>
      <c r="J127" s="180">
        <v>32.363</v>
      </c>
      <c r="K127" s="180">
        <f t="shared" si="4"/>
        <v>52.046999999999997</v>
      </c>
      <c r="L127" s="180"/>
      <c r="M127" s="196"/>
      <c r="N127" s="180">
        <f t="shared" si="5"/>
        <v>52.046999999999997</v>
      </c>
    </row>
    <row r="128" spans="1:14" s="193" customFormat="1" ht="15.75" customHeight="1">
      <c r="A128" s="181">
        <v>125</v>
      </c>
      <c r="B128" s="160">
        <v>101</v>
      </c>
      <c r="C128" s="161" t="s">
        <v>964</v>
      </c>
      <c r="D128" s="161" t="s">
        <v>965</v>
      </c>
      <c r="E128" s="161" t="s">
        <v>32</v>
      </c>
      <c r="F128" s="161" t="s">
        <v>1355</v>
      </c>
      <c r="G128" s="161" t="s">
        <v>1230</v>
      </c>
      <c r="H128" s="161" t="s">
        <v>18</v>
      </c>
      <c r="I128" s="163">
        <v>30.713000000000001</v>
      </c>
      <c r="J128" s="180">
        <v>23.92</v>
      </c>
      <c r="K128" s="180">
        <f t="shared" si="4"/>
        <v>54.633000000000003</v>
      </c>
      <c r="L128" s="180"/>
      <c r="M128" s="196"/>
      <c r="N128" s="180">
        <f t="shared" si="5"/>
        <v>54.633000000000003</v>
      </c>
    </row>
    <row r="129" spans="1:14" s="193" customFormat="1" ht="15.75" customHeight="1">
      <c r="A129" s="181">
        <v>126</v>
      </c>
      <c r="B129" s="160">
        <v>46</v>
      </c>
      <c r="C129" s="161" t="s">
        <v>893</v>
      </c>
      <c r="D129" s="161" t="s">
        <v>894</v>
      </c>
      <c r="E129" s="161"/>
      <c r="F129" s="161"/>
      <c r="G129" s="161" t="s">
        <v>1230</v>
      </c>
      <c r="H129" s="161" t="s">
        <v>18</v>
      </c>
      <c r="I129" s="163">
        <v>29.039000000000001</v>
      </c>
      <c r="J129" s="180">
        <v>33.491</v>
      </c>
      <c r="K129" s="180">
        <f t="shared" si="4"/>
        <v>62.53</v>
      </c>
      <c r="L129" s="180"/>
      <c r="M129" s="196"/>
      <c r="N129" s="180">
        <f t="shared" si="5"/>
        <v>62.53</v>
      </c>
    </row>
    <row r="130" spans="1:14" s="193" customFormat="1" ht="15.75" customHeight="1">
      <c r="A130" s="181">
        <v>127</v>
      </c>
      <c r="B130" s="160">
        <v>110</v>
      </c>
      <c r="C130" s="161" t="s">
        <v>976</v>
      </c>
      <c r="D130" s="161" t="s">
        <v>977</v>
      </c>
      <c r="E130" s="161" t="s">
        <v>32</v>
      </c>
      <c r="F130" s="161" t="s">
        <v>1355</v>
      </c>
      <c r="G130" s="161" t="s">
        <v>1230</v>
      </c>
      <c r="H130" s="161"/>
      <c r="I130" s="163">
        <v>17.596</v>
      </c>
      <c r="J130" s="180">
        <v>50</v>
      </c>
      <c r="K130" s="180">
        <f t="shared" si="4"/>
        <v>67.596000000000004</v>
      </c>
      <c r="L130" s="180"/>
      <c r="M130" s="196"/>
      <c r="N130" s="180">
        <f t="shared" si="5"/>
        <v>67.596000000000004</v>
      </c>
    </row>
    <row r="131" spans="1:14" s="193" customFormat="1" ht="15.75" customHeight="1">
      <c r="A131" s="181">
        <v>128</v>
      </c>
      <c r="B131" s="160">
        <v>25</v>
      </c>
      <c r="C131" s="161" t="s">
        <v>867</v>
      </c>
      <c r="D131" s="161" t="s">
        <v>868</v>
      </c>
      <c r="E131" s="161" t="s">
        <v>32</v>
      </c>
      <c r="F131" s="161"/>
      <c r="G131" s="161" t="s">
        <v>1230</v>
      </c>
      <c r="H131" s="161" t="s">
        <v>18</v>
      </c>
      <c r="I131" s="163">
        <v>50</v>
      </c>
      <c r="J131" s="180">
        <v>19.036000000000001</v>
      </c>
      <c r="K131" s="180">
        <f t="shared" si="4"/>
        <v>69.036000000000001</v>
      </c>
      <c r="L131" s="180"/>
      <c r="M131" s="196"/>
      <c r="N131" s="180">
        <f t="shared" si="5"/>
        <v>69.036000000000001</v>
      </c>
    </row>
    <row r="132" spans="1:14" s="193" customFormat="1" ht="15.75" customHeight="1">
      <c r="A132" s="181">
        <v>129</v>
      </c>
      <c r="B132" s="160">
        <v>57</v>
      </c>
      <c r="C132" s="161" t="s">
        <v>793</v>
      </c>
      <c r="D132" s="161" t="s">
        <v>1354</v>
      </c>
      <c r="E132" s="161"/>
      <c r="F132" s="161"/>
      <c r="G132" s="161"/>
      <c r="H132" s="161" t="s">
        <v>18</v>
      </c>
      <c r="I132" s="163">
        <v>19.652000000000001</v>
      </c>
      <c r="J132" s="180">
        <v>50</v>
      </c>
      <c r="K132" s="180">
        <f t="shared" ref="K132:K172" si="6">+I132+J132</f>
        <v>69.652000000000001</v>
      </c>
      <c r="L132" s="180"/>
      <c r="M132" s="196"/>
      <c r="N132" s="180">
        <f t="shared" ref="N132:N172" si="7">+K132+L132</f>
        <v>69.652000000000001</v>
      </c>
    </row>
    <row r="133" spans="1:14" s="193" customFormat="1" ht="15.75" customHeight="1">
      <c r="A133" s="181">
        <v>130</v>
      </c>
      <c r="B133" s="160">
        <v>60</v>
      </c>
      <c r="C133" s="161" t="s">
        <v>912</v>
      </c>
      <c r="D133" s="161" t="s">
        <v>913</v>
      </c>
      <c r="E133" s="161" t="s">
        <v>32</v>
      </c>
      <c r="F133" s="161" t="s">
        <v>1355</v>
      </c>
      <c r="G133" s="161" t="s">
        <v>1230</v>
      </c>
      <c r="H133" s="161" t="s">
        <v>18</v>
      </c>
      <c r="I133" s="163">
        <v>19.545999999999999</v>
      </c>
      <c r="J133" s="180">
        <v>100</v>
      </c>
      <c r="K133" s="180">
        <f t="shared" si="6"/>
        <v>119.54599999999999</v>
      </c>
      <c r="L133" s="180"/>
      <c r="M133" s="196"/>
      <c r="N133" s="180">
        <f t="shared" si="7"/>
        <v>119.54599999999999</v>
      </c>
    </row>
    <row r="134" spans="1:14" s="193" customFormat="1" ht="15.75" customHeight="1">
      <c r="A134" s="181">
        <v>131</v>
      </c>
      <c r="B134" s="160">
        <v>85</v>
      </c>
      <c r="C134" s="161" t="s">
        <v>942</v>
      </c>
      <c r="D134" s="161" t="s">
        <v>943</v>
      </c>
      <c r="E134" s="161" t="s">
        <v>32</v>
      </c>
      <c r="F134" s="161" t="s">
        <v>1355</v>
      </c>
      <c r="G134" s="161" t="s">
        <v>1230</v>
      </c>
      <c r="H134" s="161" t="s">
        <v>18</v>
      </c>
      <c r="I134" s="163">
        <v>29.059000000000001</v>
      </c>
      <c r="J134" s="180">
        <v>100</v>
      </c>
      <c r="K134" s="180">
        <f t="shared" si="6"/>
        <v>129.059</v>
      </c>
      <c r="L134" s="180"/>
      <c r="M134" s="196"/>
      <c r="N134" s="180">
        <f t="shared" si="7"/>
        <v>129.059</v>
      </c>
    </row>
    <row r="135" spans="1:14" s="193" customFormat="1" ht="15.75" customHeight="1">
      <c r="A135" s="181">
        <v>132</v>
      </c>
      <c r="B135" s="160">
        <v>14</v>
      </c>
      <c r="C135" s="161" t="s">
        <v>1078</v>
      </c>
      <c r="D135" s="161" t="s">
        <v>1345</v>
      </c>
      <c r="E135" s="161"/>
      <c r="F135" s="161"/>
      <c r="G135" s="161"/>
      <c r="H135" s="161" t="s">
        <v>18</v>
      </c>
      <c r="I135" s="163">
        <v>29.26</v>
      </c>
      <c r="J135" s="180">
        <v>100</v>
      </c>
      <c r="K135" s="180">
        <f t="shared" si="6"/>
        <v>129.26</v>
      </c>
      <c r="L135" s="180"/>
      <c r="M135" s="196"/>
      <c r="N135" s="180">
        <f t="shared" si="7"/>
        <v>129.26</v>
      </c>
    </row>
    <row r="136" spans="1:14" s="193" customFormat="1" ht="15.75" customHeight="1">
      <c r="A136" s="181">
        <v>133</v>
      </c>
      <c r="B136" s="160">
        <v>13</v>
      </c>
      <c r="C136" s="161" t="s">
        <v>851</v>
      </c>
      <c r="D136" s="161" t="s">
        <v>852</v>
      </c>
      <c r="E136" s="161" t="s">
        <v>32</v>
      </c>
      <c r="F136" s="161"/>
      <c r="G136" s="161" t="s">
        <v>1230</v>
      </c>
      <c r="H136" s="161" t="s">
        <v>18</v>
      </c>
      <c r="I136" s="163">
        <v>100</v>
      </c>
      <c r="J136" s="180">
        <v>100</v>
      </c>
      <c r="K136" s="180">
        <f t="shared" si="6"/>
        <v>200</v>
      </c>
      <c r="L136" s="180"/>
      <c r="M136" s="196"/>
      <c r="N136" s="180">
        <f t="shared" si="7"/>
        <v>200</v>
      </c>
    </row>
    <row r="137" spans="1:14" s="193" customFormat="1" ht="15.75" customHeight="1">
      <c r="A137" s="181">
        <v>134</v>
      </c>
      <c r="B137" s="160">
        <v>50</v>
      </c>
      <c r="C137" s="161" t="s">
        <v>899</v>
      </c>
      <c r="D137" s="161" t="s">
        <v>900</v>
      </c>
      <c r="E137" s="161" t="s">
        <v>32</v>
      </c>
      <c r="F137" s="161"/>
      <c r="G137" s="161" t="s">
        <v>1230</v>
      </c>
      <c r="H137" s="161" t="s">
        <v>18</v>
      </c>
      <c r="I137" s="163">
        <v>100</v>
      </c>
      <c r="J137" s="180">
        <v>100</v>
      </c>
      <c r="K137" s="180">
        <f t="shared" si="6"/>
        <v>200</v>
      </c>
      <c r="L137" s="180"/>
      <c r="M137" s="196"/>
      <c r="N137" s="180">
        <f t="shared" si="7"/>
        <v>200</v>
      </c>
    </row>
    <row r="138" spans="1:14" s="193" customFormat="1" ht="15.75" customHeight="1">
      <c r="A138" s="181">
        <v>135</v>
      </c>
      <c r="B138" s="160">
        <v>106</v>
      </c>
      <c r="C138" s="161" t="s">
        <v>899</v>
      </c>
      <c r="D138" s="161" t="s">
        <v>972</v>
      </c>
      <c r="E138" s="161" t="s">
        <v>32</v>
      </c>
      <c r="F138" s="161" t="s">
        <v>1355</v>
      </c>
      <c r="G138" s="161" t="s">
        <v>1230</v>
      </c>
      <c r="H138" s="161" t="s">
        <v>18</v>
      </c>
      <c r="I138" s="163">
        <v>100</v>
      </c>
      <c r="J138" s="180">
        <v>100</v>
      </c>
      <c r="K138" s="180">
        <f t="shared" si="6"/>
        <v>200</v>
      </c>
      <c r="L138" s="180"/>
      <c r="M138" s="196"/>
      <c r="N138" s="180">
        <f t="shared" si="7"/>
        <v>200</v>
      </c>
    </row>
    <row r="139" spans="1:14" s="193" customFormat="1" ht="15.75" customHeight="1">
      <c r="A139" s="181"/>
      <c r="B139" s="160"/>
      <c r="C139" s="181"/>
      <c r="D139" s="181"/>
      <c r="E139" s="181"/>
      <c r="F139" s="181"/>
      <c r="G139" s="181"/>
      <c r="H139" s="181"/>
      <c r="I139" s="163"/>
      <c r="J139" s="180"/>
      <c r="K139" s="180">
        <f t="shared" si="6"/>
        <v>0</v>
      </c>
      <c r="L139" s="180"/>
      <c r="M139" s="196"/>
      <c r="N139" s="180">
        <f t="shared" si="7"/>
        <v>0</v>
      </c>
    </row>
    <row r="140" spans="1:14" s="193" customFormat="1" ht="15.75" customHeight="1">
      <c r="A140" s="181"/>
      <c r="B140" s="194"/>
      <c r="C140" s="187"/>
      <c r="D140" s="187"/>
      <c r="E140" s="187"/>
      <c r="F140" s="187"/>
      <c r="G140" s="187"/>
      <c r="H140" s="187"/>
      <c r="I140" s="163"/>
      <c r="J140" s="180"/>
      <c r="K140" s="180">
        <f t="shared" si="6"/>
        <v>0</v>
      </c>
      <c r="L140" s="180"/>
      <c r="M140" s="196"/>
      <c r="N140" s="180">
        <f t="shared" si="7"/>
        <v>0</v>
      </c>
    </row>
    <row r="141" spans="1:14" s="193" customFormat="1" ht="15.75" customHeight="1">
      <c r="A141" s="181"/>
      <c r="B141" s="194"/>
      <c r="C141" s="187"/>
      <c r="D141" s="187"/>
      <c r="E141" s="187"/>
      <c r="F141" s="187"/>
      <c r="G141" s="187"/>
      <c r="H141" s="187"/>
      <c r="I141" s="163"/>
      <c r="J141" s="180"/>
      <c r="K141" s="180">
        <f t="shared" si="6"/>
        <v>0</v>
      </c>
      <c r="L141" s="180"/>
      <c r="M141" s="196"/>
      <c r="N141" s="180">
        <f t="shared" si="7"/>
        <v>0</v>
      </c>
    </row>
    <row r="142" spans="1:14" s="193" customFormat="1" ht="15.75" customHeight="1">
      <c r="A142" s="181"/>
      <c r="B142" s="194"/>
      <c r="C142" s="187"/>
      <c r="D142" s="187"/>
      <c r="E142" s="187"/>
      <c r="F142" s="187"/>
      <c r="G142" s="187"/>
      <c r="H142" s="187"/>
      <c r="I142" s="163"/>
      <c r="J142" s="180"/>
      <c r="K142" s="180">
        <f t="shared" si="6"/>
        <v>0</v>
      </c>
      <c r="L142" s="180"/>
      <c r="M142" s="196"/>
      <c r="N142" s="180">
        <f t="shared" si="7"/>
        <v>0</v>
      </c>
    </row>
    <row r="143" spans="1:14" s="193" customFormat="1" ht="15.75" customHeight="1">
      <c r="A143" s="181"/>
      <c r="B143" s="194"/>
      <c r="C143" s="187"/>
      <c r="D143" s="187"/>
      <c r="E143" s="187"/>
      <c r="F143" s="187"/>
      <c r="G143" s="187"/>
      <c r="H143" s="187"/>
      <c r="I143" s="163"/>
      <c r="J143" s="180"/>
      <c r="K143" s="180">
        <f t="shared" si="6"/>
        <v>0</v>
      </c>
      <c r="L143" s="180"/>
      <c r="M143" s="196"/>
      <c r="N143" s="180">
        <f t="shared" si="7"/>
        <v>0</v>
      </c>
    </row>
    <row r="144" spans="1:14" s="193" customFormat="1" ht="15.75" customHeight="1">
      <c r="A144" s="181"/>
      <c r="B144" s="194"/>
      <c r="C144" s="187"/>
      <c r="D144" s="187"/>
      <c r="E144" s="187"/>
      <c r="F144" s="187"/>
      <c r="G144" s="187"/>
      <c r="H144" s="187"/>
      <c r="I144" s="163"/>
      <c r="J144" s="180"/>
      <c r="K144" s="180">
        <f t="shared" si="6"/>
        <v>0</v>
      </c>
      <c r="L144" s="180"/>
      <c r="M144" s="196"/>
      <c r="N144" s="180">
        <f t="shared" si="7"/>
        <v>0</v>
      </c>
    </row>
    <row r="145" spans="2:14" s="193" customFormat="1" ht="15.75" customHeight="1">
      <c r="B145" s="194"/>
      <c r="C145" s="187"/>
      <c r="D145" s="187"/>
      <c r="E145" s="187"/>
      <c r="F145" s="187"/>
      <c r="G145" s="187"/>
      <c r="H145" s="187"/>
      <c r="I145" s="163"/>
      <c r="J145" s="180"/>
      <c r="K145" s="180">
        <f t="shared" si="6"/>
        <v>0</v>
      </c>
      <c r="L145" s="180"/>
      <c r="M145" s="196"/>
      <c r="N145" s="180">
        <f t="shared" si="7"/>
        <v>0</v>
      </c>
    </row>
    <row r="146" spans="2:14" s="193" customFormat="1" ht="15.75" customHeight="1">
      <c r="B146" s="194"/>
      <c r="C146" s="187"/>
      <c r="D146" s="187"/>
      <c r="E146" s="187"/>
      <c r="F146" s="187"/>
      <c r="G146" s="187"/>
      <c r="H146" s="187"/>
      <c r="I146" s="163"/>
      <c r="J146" s="180"/>
      <c r="K146" s="180">
        <f t="shared" si="6"/>
        <v>0</v>
      </c>
      <c r="L146" s="180"/>
      <c r="M146" s="196"/>
      <c r="N146" s="180">
        <f t="shared" si="7"/>
        <v>0</v>
      </c>
    </row>
    <row r="147" spans="2:14" s="193" customFormat="1" ht="15.75" customHeight="1">
      <c r="B147" s="194"/>
      <c r="C147" s="187"/>
      <c r="D147" s="187"/>
      <c r="E147" s="187"/>
      <c r="F147" s="187"/>
      <c r="G147" s="187"/>
      <c r="H147" s="187"/>
      <c r="I147" s="163"/>
      <c r="J147" s="180"/>
      <c r="K147" s="180">
        <f t="shared" si="6"/>
        <v>0</v>
      </c>
      <c r="L147" s="180"/>
      <c r="M147" s="196"/>
      <c r="N147" s="180">
        <f t="shared" si="7"/>
        <v>0</v>
      </c>
    </row>
    <row r="148" spans="2:14" s="193" customFormat="1" ht="15.75" customHeight="1">
      <c r="B148" s="194"/>
      <c r="C148" s="187"/>
      <c r="D148" s="187"/>
      <c r="E148" s="187"/>
      <c r="F148" s="187"/>
      <c r="G148" s="187"/>
      <c r="H148" s="187"/>
      <c r="I148" s="163"/>
      <c r="J148" s="180"/>
      <c r="K148" s="180">
        <f t="shared" si="6"/>
        <v>0</v>
      </c>
      <c r="L148" s="180"/>
      <c r="M148" s="196"/>
      <c r="N148" s="180">
        <f t="shared" si="7"/>
        <v>0</v>
      </c>
    </row>
    <row r="149" spans="2:14" s="193" customFormat="1" ht="15.75" customHeight="1">
      <c r="B149" s="194"/>
      <c r="C149" s="187"/>
      <c r="D149" s="187"/>
      <c r="E149" s="187"/>
      <c r="F149" s="187"/>
      <c r="G149" s="187"/>
      <c r="H149" s="187"/>
      <c r="I149" s="163"/>
      <c r="J149" s="180"/>
      <c r="K149" s="180">
        <f t="shared" si="6"/>
        <v>0</v>
      </c>
      <c r="L149" s="180"/>
      <c r="M149" s="196"/>
      <c r="N149" s="180">
        <f t="shared" si="7"/>
        <v>0</v>
      </c>
    </row>
    <row r="150" spans="2:14" s="193" customFormat="1" ht="15.75" customHeight="1">
      <c r="B150" s="194"/>
      <c r="C150" s="187"/>
      <c r="D150" s="187"/>
      <c r="E150" s="187"/>
      <c r="F150" s="187"/>
      <c r="G150" s="187"/>
      <c r="H150" s="187"/>
      <c r="I150" s="163"/>
      <c r="J150" s="180"/>
      <c r="K150" s="180">
        <f t="shared" si="6"/>
        <v>0</v>
      </c>
      <c r="L150" s="180"/>
      <c r="M150" s="196"/>
      <c r="N150" s="180">
        <f t="shared" si="7"/>
        <v>0</v>
      </c>
    </row>
    <row r="151" spans="2:14" s="193" customFormat="1" ht="15.75" customHeight="1">
      <c r="B151" s="194"/>
      <c r="C151" s="187"/>
      <c r="D151" s="187"/>
      <c r="E151" s="187"/>
      <c r="F151" s="187"/>
      <c r="G151" s="187"/>
      <c r="H151" s="187"/>
      <c r="I151" s="163"/>
      <c r="J151" s="180"/>
      <c r="K151" s="180">
        <f t="shared" si="6"/>
        <v>0</v>
      </c>
      <c r="L151" s="180"/>
      <c r="M151" s="196"/>
      <c r="N151" s="180">
        <f t="shared" si="7"/>
        <v>0</v>
      </c>
    </row>
    <row r="152" spans="2:14" s="193" customFormat="1" ht="15.75" customHeight="1">
      <c r="B152" s="194"/>
      <c r="C152" s="187"/>
      <c r="D152" s="187"/>
      <c r="E152" s="187"/>
      <c r="F152" s="187"/>
      <c r="G152" s="187"/>
      <c r="H152" s="187"/>
      <c r="I152" s="163"/>
      <c r="J152" s="180"/>
      <c r="K152" s="180">
        <f t="shared" si="6"/>
        <v>0</v>
      </c>
      <c r="L152" s="180"/>
      <c r="M152" s="196"/>
      <c r="N152" s="180">
        <f t="shared" si="7"/>
        <v>0</v>
      </c>
    </row>
    <row r="153" spans="2:14" s="193" customFormat="1" ht="15.75" customHeight="1">
      <c r="B153" s="194"/>
      <c r="C153" s="187"/>
      <c r="D153" s="187"/>
      <c r="E153" s="187"/>
      <c r="F153" s="187"/>
      <c r="G153" s="187"/>
      <c r="H153" s="187"/>
      <c r="I153" s="163"/>
      <c r="J153" s="180"/>
      <c r="K153" s="180">
        <f t="shared" si="6"/>
        <v>0</v>
      </c>
      <c r="L153" s="180"/>
      <c r="M153" s="196"/>
      <c r="N153" s="180">
        <f t="shared" si="7"/>
        <v>0</v>
      </c>
    </row>
    <row r="154" spans="2:14" s="193" customFormat="1" ht="15.75" customHeight="1">
      <c r="B154" s="194"/>
      <c r="C154" s="187"/>
      <c r="D154" s="187"/>
      <c r="E154" s="187"/>
      <c r="F154" s="187"/>
      <c r="G154" s="187"/>
      <c r="H154" s="187"/>
      <c r="I154" s="163"/>
      <c r="J154" s="180"/>
      <c r="K154" s="180">
        <f t="shared" si="6"/>
        <v>0</v>
      </c>
      <c r="L154" s="180"/>
      <c r="M154" s="196"/>
      <c r="N154" s="180">
        <f t="shared" si="7"/>
        <v>0</v>
      </c>
    </row>
    <row r="155" spans="2:14" s="193" customFormat="1" ht="15.75" customHeight="1">
      <c r="B155" s="194"/>
      <c r="C155" s="187"/>
      <c r="D155" s="187"/>
      <c r="E155" s="187"/>
      <c r="F155" s="187"/>
      <c r="G155" s="187"/>
      <c r="H155" s="187"/>
      <c r="I155" s="163"/>
      <c r="J155" s="180"/>
      <c r="K155" s="180">
        <f t="shared" si="6"/>
        <v>0</v>
      </c>
      <c r="L155" s="180"/>
      <c r="M155" s="196"/>
      <c r="N155" s="180">
        <f t="shared" si="7"/>
        <v>0</v>
      </c>
    </row>
    <row r="156" spans="2:14" s="193" customFormat="1" ht="15.75" customHeight="1">
      <c r="B156" s="194"/>
      <c r="C156" s="187"/>
      <c r="D156" s="187"/>
      <c r="E156" s="187"/>
      <c r="F156" s="187"/>
      <c r="G156" s="187"/>
      <c r="H156" s="187"/>
      <c r="I156" s="163"/>
      <c r="J156" s="180"/>
      <c r="K156" s="180">
        <f t="shared" si="6"/>
        <v>0</v>
      </c>
      <c r="L156" s="180"/>
      <c r="M156" s="196"/>
      <c r="N156" s="180">
        <f t="shared" si="7"/>
        <v>0</v>
      </c>
    </row>
    <row r="157" spans="2:14" s="193" customFormat="1" ht="15.75" customHeight="1">
      <c r="B157" s="194"/>
      <c r="C157" s="187"/>
      <c r="D157" s="187"/>
      <c r="E157" s="187"/>
      <c r="F157" s="187"/>
      <c r="G157" s="187"/>
      <c r="H157" s="187"/>
      <c r="I157" s="163"/>
      <c r="J157" s="180"/>
      <c r="K157" s="180">
        <f t="shared" si="6"/>
        <v>0</v>
      </c>
      <c r="L157" s="180"/>
      <c r="M157" s="196"/>
      <c r="N157" s="180">
        <f t="shared" si="7"/>
        <v>0</v>
      </c>
    </row>
    <row r="158" spans="2:14" s="193" customFormat="1" ht="15.75" customHeight="1">
      <c r="B158" s="194"/>
      <c r="C158" s="187"/>
      <c r="D158" s="187"/>
      <c r="E158" s="187"/>
      <c r="F158" s="187"/>
      <c r="G158" s="187"/>
      <c r="H158" s="187"/>
      <c r="I158" s="163"/>
      <c r="J158" s="180"/>
      <c r="K158" s="180">
        <f t="shared" si="6"/>
        <v>0</v>
      </c>
      <c r="L158" s="180"/>
      <c r="M158" s="196"/>
      <c r="N158" s="180">
        <f t="shared" si="7"/>
        <v>0</v>
      </c>
    </row>
    <row r="159" spans="2:14" s="193" customFormat="1" ht="15.75" customHeight="1">
      <c r="B159" s="194"/>
      <c r="C159" s="187"/>
      <c r="D159" s="187"/>
      <c r="E159" s="187"/>
      <c r="F159" s="187"/>
      <c r="G159" s="187"/>
      <c r="H159" s="187"/>
      <c r="I159" s="163"/>
      <c r="J159" s="180"/>
      <c r="K159" s="180">
        <f t="shared" si="6"/>
        <v>0</v>
      </c>
      <c r="L159" s="180"/>
      <c r="M159" s="196"/>
      <c r="N159" s="180">
        <f t="shared" si="7"/>
        <v>0</v>
      </c>
    </row>
    <row r="160" spans="2:14" s="193" customFormat="1" ht="15.75" customHeight="1">
      <c r="B160" s="194"/>
      <c r="C160" s="187"/>
      <c r="D160" s="187"/>
      <c r="E160" s="187"/>
      <c r="F160" s="187"/>
      <c r="G160" s="187"/>
      <c r="H160" s="187"/>
      <c r="I160" s="163"/>
      <c r="J160" s="180"/>
      <c r="K160" s="180">
        <f t="shared" si="6"/>
        <v>0</v>
      </c>
      <c r="L160" s="180"/>
      <c r="M160" s="196"/>
      <c r="N160" s="180">
        <f t="shared" si="7"/>
        <v>0</v>
      </c>
    </row>
    <row r="161" spans="2:14" s="193" customFormat="1" ht="15.75" customHeight="1">
      <c r="B161" s="194"/>
      <c r="C161" s="187"/>
      <c r="D161" s="187"/>
      <c r="E161" s="187"/>
      <c r="F161" s="187"/>
      <c r="G161" s="187"/>
      <c r="H161" s="187"/>
      <c r="I161" s="163"/>
      <c r="J161" s="180"/>
      <c r="K161" s="180">
        <f t="shared" si="6"/>
        <v>0</v>
      </c>
      <c r="L161" s="180"/>
      <c r="M161" s="196"/>
      <c r="N161" s="180">
        <f t="shared" si="7"/>
        <v>0</v>
      </c>
    </row>
    <row r="162" spans="2:14" s="193" customFormat="1" ht="15.75" customHeight="1">
      <c r="B162" s="194"/>
      <c r="C162" s="187"/>
      <c r="D162" s="187"/>
      <c r="E162" s="187"/>
      <c r="F162" s="187"/>
      <c r="G162" s="187"/>
      <c r="H162" s="187"/>
      <c r="I162" s="163"/>
      <c r="J162" s="180"/>
      <c r="K162" s="180">
        <f t="shared" si="6"/>
        <v>0</v>
      </c>
      <c r="L162" s="180"/>
      <c r="M162" s="196"/>
      <c r="N162" s="180">
        <f t="shared" si="7"/>
        <v>0</v>
      </c>
    </row>
    <row r="163" spans="2:14" s="193" customFormat="1" ht="15.75" customHeight="1">
      <c r="B163" s="194"/>
      <c r="C163" s="187"/>
      <c r="D163" s="187"/>
      <c r="E163" s="187"/>
      <c r="F163" s="187"/>
      <c r="G163" s="187"/>
      <c r="H163" s="187"/>
      <c r="I163" s="163"/>
      <c r="J163" s="180"/>
      <c r="K163" s="180">
        <f t="shared" si="6"/>
        <v>0</v>
      </c>
      <c r="L163" s="180"/>
      <c r="M163" s="196"/>
      <c r="N163" s="180">
        <f t="shared" si="7"/>
        <v>0</v>
      </c>
    </row>
    <row r="164" spans="2:14" s="193" customFormat="1" ht="15.75" customHeight="1">
      <c r="B164" s="194"/>
      <c r="C164" s="187"/>
      <c r="D164" s="187"/>
      <c r="E164" s="187"/>
      <c r="F164" s="187"/>
      <c r="G164" s="187"/>
      <c r="H164" s="187"/>
      <c r="I164" s="163"/>
      <c r="J164" s="180"/>
      <c r="K164" s="180">
        <f t="shared" si="6"/>
        <v>0</v>
      </c>
      <c r="L164" s="180"/>
      <c r="M164" s="196"/>
      <c r="N164" s="180">
        <f t="shared" si="7"/>
        <v>0</v>
      </c>
    </row>
    <row r="165" spans="2:14" s="193" customFormat="1" ht="15.75" customHeight="1">
      <c r="B165" s="194"/>
      <c r="C165" s="187"/>
      <c r="D165" s="187"/>
      <c r="E165" s="187"/>
      <c r="F165" s="187"/>
      <c r="G165" s="187"/>
      <c r="H165" s="187"/>
      <c r="I165" s="163"/>
      <c r="J165" s="180"/>
      <c r="K165" s="180">
        <f t="shared" si="6"/>
        <v>0</v>
      </c>
      <c r="L165" s="180"/>
      <c r="M165" s="196"/>
      <c r="N165" s="180">
        <f t="shared" si="7"/>
        <v>0</v>
      </c>
    </row>
    <row r="166" spans="2:14" s="193" customFormat="1" ht="15.75" customHeight="1">
      <c r="B166" s="194"/>
      <c r="C166" s="187"/>
      <c r="D166" s="187"/>
      <c r="E166" s="187"/>
      <c r="F166" s="187"/>
      <c r="G166" s="187"/>
      <c r="H166" s="187"/>
      <c r="I166" s="163"/>
      <c r="J166" s="180"/>
      <c r="K166" s="180">
        <f t="shared" si="6"/>
        <v>0</v>
      </c>
      <c r="L166" s="180"/>
      <c r="M166" s="196"/>
      <c r="N166" s="180">
        <f t="shared" si="7"/>
        <v>0</v>
      </c>
    </row>
    <row r="167" spans="2:14" s="193" customFormat="1" ht="15.75" customHeight="1">
      <c r="B167" s="194"/>
      <c r="C167" s="187"/>
      <c r="D167" s="187"/>
      <c r="E167" s="187"/>
      <c r="F167" s="187"/>
      <c r="G167" s="187"/>
      <c r="H167" s="187"/>
      <c r="I167" s="163"/>
      <c r="J167" s="180"/>
      <c r="K167" s="180">
        <f t="shared" si="6"/>
        <v>0</v>
      </c>
      <c r="L167" s="180"/>
      <c r="M167" s="196"/>
      <c r="N167" s="180">
        <f t="shared" si="7"/>
        <v>0</v>
      </c>
    </row>
    <row r="168" spans="2:14" s="193" customFormat="1" ht="15.75" customHeight="1">
      <c r="B168" s="194"/>
      <c r="C168" s="187"/>
      <c r="D168" s="187"/>
      <c r="E168" s="187"/>
      <c r="F168" s="187"/>
      <c r="G168" s="187"/>
      <c r="H168" s="187"/>
      <c r="I168" s="163"/>
      <c r="J168" s="180"/>
      <c r="K168" s="180">
        <f t="shared" si="6"/>
        <v>0</v>
      </c>
      <c r="L168" s="180"/>
      <c r="M168" s="196"/>
      <c r="N168" s="180">
        <f t="shared" si="7"/>
        <v>0</v>
      </c>
    </row>
    <row r="169" spans="2:14" s="193" customFormat="1" ht="15.75" customHeight="1">
      <c r="B169" s="194"/>
      <c r="C169" s="187"/>
      <c r="D169" s="187"/>
      <c r="E169" s="187"/>
      <c r="F169" s="187"/>
      <c r="G169" s="187"/>
      <c r="H169" s="187"/>
      <c r="I169" s="163"/>
      <c r="J169" s="180"/>
      <c r="K169" s="180">
        <f t="shared" si="6"/>
        <v>0</v>
      </c>
      <c r="L169" s="180"/>
      <c r="M169" s="196"/>
      <c r="N169" s="180">
        <f t="shared" si="7"/>
        <v>0</v>
      </c>
    </row>
    <row r="170" spans="2:14" s="193" customFormat="1" ht="15.75" customHeight="1">
      <c r="B170" s="194"/>
      <c r="C170" s="187"/>
      <c r="D170" s="187"/>
      <c r="E170" s="187"/>
      <c r="F170" s="187"/>
      <c r="G170" s="187"/>
      <c r="H170" s="187"/>
      <c r="I170" s="163"/>
      <c r="J170" s="180"/>
      <c r="K170" s="180">
        <f t="shared" si="6"/>
        <v>0</v>
      </c>
      <c r="L170" s="180"/>
      <c r="M170" s="196"/>
      <c r="N170" s="180">
        <f t="shared" si="7"/>
        <v>0</v>
      </c>
    </row>
    <row r="171" spans="2:14" s="193" customFormat="1" ht="15.75" customHeight="1">
      <c r="B171" s="194"/>
      <c r="C171" s="187"/>
      <c r="D171" s="187"/>
      <c r="E171" s="187"/>
      <c r="F171" s="187"/>
      <c r="G171" s="187"/>
      <c r="H171" s="187"/>
      <c r="I171" s="163"/>
      <c r="J171" s="180"/>
      <c r="K171" s="180">
        <f t="shared" si="6"/>
        <v>0</v>
      </c>
      <c r="L171" s="180"/>
      <c r="M171" s="196"/>
      <c r="N171" s="180">
        <f t="shared" si="7"/>
        <v>0</v>
      </c>
    </row>
    <row r="172" spans="2:14" s="193" customFormat="1" ht="15.75" customHeight="1">
      <c r="B172" s="194"/>
      <c r="C172" s="187"/>
      <c r="D172" s="187"/>
      <c r="E172" s="187"/>
      <c r="F172" s="187"/>
      <c r="G172" s="187"/>
      <c r="H172" s="187"/>
      <c r="I172" s="163"/>
      <c r="J172" s="180"/>
      <c r="K172" s="180">
        <f t="shared" si="6"/>
        <v>0</v>
      </c>
      <c r="L172" s="180"/>
      <c r="M172" s="196"/>
      <c r="N172" s="180">
        <f t="shared" si="7"/>
        <v>0</v>
      </c>
    </row>
  </sheetData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O172"/>
  <sheetViews>
    <sheetView workbookViewId="0">
      <selection activeCell="M11" sqref="M11"/>
    </sheetView>
  </sheetViews>
  <sheetFormatPr defaultRowHeight="15.75" customHeight="1"/>
  <cols>
    <col min="1" max="1" width="3.85546875" style="181" customWidth="1"/>
    <col min="2" max="2" width="5" style="160" hidden="1" customWidth="1"/>
    <col min="3" max="3" width="24.140625" style="181" customWidth="1"/>
    <col min="4" max="4" width="24.85546875" style="181" customWidth="1"/>
    <col min="5" max="5" width="5.85546875" style="181" customWidth="1"/>
    <col min="6" max="6" width="5.5703125" style="181" customWidth="1"/>
    <col min="7" max="7" width="8.28515625" style="181" customWidth="1"/>
    <col min="8" max="8" width="5.5703125" style="181" customWidth="1"/>
    <col min="9" max="9" width="8.28515625" style="163" customWidth="1"/>
    <col min="10" max="10" width="5.85546875" style="160" customWidth="1"/>
    <col min="11" max="11" width="10.28515625" style="181" bestFit="1" customWidth="1"/>
    <col min="12" max="16384" width="9.140625" style="181"/>
  </cols>
  <sheetData>
    <row r="1" spans="1:15" s="193" customFormat="1" ht="15.75" customHeight="1">
      <c r="A1" s="181"/>
      <c r="B1" s="160"/>
      <c r="C1" s="191" t="s">
        <v>1398</v>
      </c>
      <c r="D1" s="192">
        <v>44478</v>
      </c>
      <c r="E1" s="181"/>
      <c r="F1" s="181"/>
      <c r="G1" s="181"/>
      <c r="H1" s="181"/>
      <c r="I1" s="163"/>
      <c r="J1" s="160"/>
      <c r="K1" s="181"/>
      <c r="L1" s="181"/>
      <c r="M1" s="181"/>
      <c r="N1" s="181"/>
      <c r="O1" s="181"/>
    </row>
    <row r="2" spans="1:15" s="193" customFormat="1" ht="15.75" customHeight="1">
      <c r="A2" s="181"/>
      <c r="B2" s="160"/>
      <c r="C2" s="191" t="s">
        <v>1399</v>
      </c>
      <c r="D2" s="181"/>
      <c r="E2" s="181"/>
      <c r="F2" s="181"/>
      <c r="G2" s="181"/>
      <c r="H2" s="181"/>
      <c r="I2" s="163">
        <f>MIN(I4:I200)</f>
        <v>17.434000000000001</v>
      </c>
      <c r="J2" s="160"/>
      <c r="K2" s="181"/>
      <c r="L2" s="181"/>
      <c r="M2" s="181"/>
      <c r="N2" s="181"/>
      <c r="O2" s="181"/>
    </row>
    <row r="3" spans="1:15" s="193" customFormat="1" ht="15.75" customHeight="1">
      <c r="A3" s="181"/>
      <c r="B3" s="160" t="s">
        <v>6</v>
      </c>
      <c r="C3" s="160" t="s">
        <v>7</v>
      </c>
      <c r="D3" s="160" t="s">
        <v>8</v>
      </c>
      <c r="E3" s="160"/>
      <c r="F3" s="160"/>
      <c r="G3" s="160"/>
      <c r="H3" s="160"/>
      <c r="I3" s="163" t="s">
        <v>9</v>
      </c>
      <c r="J3" s="160"/>
      <c r="K3" s="181"/>
      <c r="L3" s="181"/>
      <c r="M3" s="181"/>
      <c r="N3" s="181"/>
      <c r="O3" s="181"/>
    </row>
    <row r="4" spans="1:15" s="193" customFormat="1" ht="15.75" customHeight="1">
      <c r="A4" s="54">
        <v>4</v>
      </c>
      <c r="B4" s="42">
        <v>120</v>
      </c>
      <c r="C4" s="43" t="s">
        <v>1343</v>
      </c>
      <c r="D4" s="43" t="s">
        <v>1361</v>
      </c>
      <c r="E4" s="43" t="s">
        <v>32</v>
      </c>
      <c r="F4" s="43" t="s">
        <v>1355</v>
      </c>
      <c r="G4" s="43"/>
      <c r="H4" s="43"/>
      <c r="I4" s="44">
        <v>17.434000000000001</v>
      </c>
      <c r="J4" s="42">
        <v>1</v>
      </c>
      <c r="K4" s="195">
        <v>1811</v>
      </c>
      <c r="L4" s="181"/>
      <c r="M4" s="181"/>
      <c r="N4" s="181"/>
      <c r="O4" s="181"/>
    </row>
    <row r="5" spans="1:15" s="193" customFormat="1" ht="15.75" customHeight="1">
      <c r="A5" s="54">
        <v>7</v>
      </c>
      <c r="B5" s="42">
        <v>66</v>
      </c>
      <c r="C5" s="43" t="s">
        <v>475</v>
      </c>
      <c r="D5" s="43" t="s">
        <v>921</v>
      </c>
      <c r="E5" s="43" t="s">
        <v>32</v>
      </c>
      <c r="F5" s="43" t="s">
        <v>1355</v>
      </c>
      <c r="G5" s="43" t="s">
        <v>1230</v>
      </c>
      <c r="H5" s="43" t="s">
        <v>18</v>
      </c>
      <c r="I5" s="44">
        <v>17.452000000000002</v>
      </c>
      <c r="J5" s="42">
        <v>2</v>
      </c>
      <c r="K5" s="195">
        <v>1552.5</v>
      </c>
      <c r="L5" s="181"/>
      <c r="M5" s="181"/>
      <c r="N5" s="181"/>
      <c r="O5" s="181"/>
    </row>
    <row r="6" spans="1:15" s="193" customFormat="1" ht="15.75" customHeight="1">
      <c r="A6" s="54">
        <v>88</v>
      </c>
      <c r="B6" s="42">
        <v>20</v>
      </c>
      <c r="C6" s="43" t="s">
        <v>858</v>
      </c>
      <c r="D6" s="43" t="s">
        <v>859</v>
      </c>
      <c r="E6" s="43" t="s">
        <v>32</v>
      </c>
      <c r="F6" s="43"/>
      <c r="G6" s="43" t="s">
        <v>1230</v>
      </c>
      <c r="H6" s="43"/>
      <c r="I6" s="44">
        <v>17.550999999999998</v>
      </c>
      <c r="J6" s="42">
        <v>3</v>
      </c>
      <c r="K6" s="195">
        <v>1293.75</v>
      </c>
      <c r="L6" s="181"/>
      <c r="M6" s="181"/>
      <c r="N6" s="181"/>
      <c r="O6" s="181"/>
    </row>
    <row r="7" spans="1:15" s="193" customFormat="1" ht="15.75" customHeight="1">
      <c r="A7" s="54">
        <v>9</v>
      </c>
      <c r="B7" s="42">
        <v>134</v>
      </c>
      <c r="C7" s="43" t="s">
        <v>664</v>
      </c>
      <c r="D7" s="43" t="s">
        <v>1007</v>
      </c>
      <c r="E7" s="43" t="s">
        <v>32</v>
      </c>
      <c r="F7" s="43" t="s">
        <v>1355</v>
      </c>
      <c r="G7" s="43" t="s">
        <v>1230</v>
      </c>
      <c r="H7" s="43" t="s">
        <v>18</v>
      </c>
      <c r="I7" s="44">
        <v>17.579000000000001</v>
      </c>
      <c r="J7" s="42">
        <v>4</v>
      </c>
      <c r="K7" s="195">
        <v>1121.25</v>
      </c>
      <c r="L7" s="181"/>
      <c r="M7" s="181"/>
      <c r="N7" s="181"/>
      <c r="O7" s="181"/>
    </row>
    <row r="8" spans="1:15" s="193" customFormat="1" ht="15.75" customHeight="1">
      <c r="A8" s="54">
        <v>127</v>
      </c>
      <c r="B8" s="42">
        <v>110</v>
      </c>
      <c r="C8" s="43" t="s">
        <v>976</v>
      </c>
      <c r="D8" s="43" t="s">
        <v>977</v>
      </c>
      <c r="E8" s="43" t="s">
        <v>32</v>
      </c>
      <c r="F8" s="43" t="s">
        <v>1355</v>
      </c>
      <c r="G8" s="43" t="s">
        <v>1230</v>
      </c>
      <c r="H8" s="43"/>
      <c r="I8" s="44">
        <v>17.596</v>
      </c>
      <c r="J8" s="42">
        <v>5</v>
      </c>
      <c r="K8" s="195">
        <v>862.5</v>
      </c>
      <c r="L8" s="181"/>
      <c r="M8" s="181"/>
      <c r="N8" s="181"/>
      <c r="O8" s="181"/>
    </row>
    <row r="9" spans="1:15" s="193" customFormat="1" ht="15.75" customHeight="1">
      <c r="A9" s="54">
        <v>1</v>
      </c>
      <c r="B9" s="42">
        <v>22</v>
      </c>
      <c r="C9" s="43" t="s">
        <v>862</v>
      </c>
      <c r="D9" s="43" t="s">
        <v>863</v>
      </c>
      <c r="E9" s="43" t="s">
        <v>32</v>
      </c>
      <c r="F9" s="43"/>
      <c r="G9" s="43" t="s">
        <v>1230</v>
      </c>
      <c r="H9" s="43" t="s">
        <v>18</v>
      </c>
      <c r="I9" s="44">
        <v>17.625</v>
      </c>
      <c r="J9" s="42">
        <v>6</v>
      </c>
      <c r="K9" s="195">
        <v>690</v>
      </c>
      <c r="L9" s="181"/>
      <c r="M9" s="181"/>
      <c r="N9" s="181"/>
      <c r="O9" s="181"/>
    </row>
    <row r="10" spans="1:15" s="193" customFormat="1" ht="15.75" customHeight="1">
      <c r="A10" s="54">
        <v>11</v>
      </c>
      <c r="B10" s="42">
        <v>6</v>
      </c>
      <c r="C10" s="43" t="s">
        <v>85</v>
      </c>
      <c r="D10" s="43" t="s">
        <v>841</v>
      </c>
      <c r="E10" s="43"/>
      <c r="F10" s="43"/>
      <c r="G10" s="43" t="s">
        <v>1230</v>
      </c>
      <c r="H10" s="43"/>
      <c r="I10" s="44">
        <v>17.718</v>
      </c>
      <c r="J10" s="42">
        <v>7</v>
      </c>
      <c r="K10" s="195">
        <v>517.5</v>
      </c>
      <c r="L10" s="181"/>
      <c r="M10" s="181"/>
      <c r="N10" s="181"/>
      <c r="O10" s="181"/>
    </row>
    <row r="11" spans="1:15" s="193" customFormat="1" ht="15.75" customHeight="1">
      <c r="A11" s="54">
        <v>10</v>
      </c>
      <c r="B11" s="42">
        <v>45</v>
      </c>
      <c r="C11" s="43" t="s">
        <v>891</v>
      </c>
      <c r="D11" s="43" t="s">
        <v>892</v>
      </c>
      <c r="E11" s="43"/>
      <c r="F11" s="43"/>
      <c r="G11" s="43" t="s">
        <v>1230</v>
      </c>
      <c r="H11" s="43" t="s">
        <v>18</v>
      </c>
      <c r="I11" s="44">
        <v>17.745000000000001</v>
      </c>
      <c r="J11" s="42">
        <v>8</v>
      </c>
      <c r="K11" s="195">
        <v>345</v>
      </c>
      <c r="L11" s="181"/>
      <c r="M11" s="181"/>
      <c r="N11" s="181"/>
      <c r="O11" s="181"/>
    </row>
    <row r="12" spans="1:15" s="193" customFormat="1" ht="15.75" customHeight="1">
      <c r="A12" s="54">
        <v>8</v>
      </c>
      <c r="B12" s="42">
        <v>122</v>
      </c>
      <c r="C12" s="43" t="s">
        <v>992</v>
      </c>
      <c r="D12" s="43" t="s">
        <v>993</v>
      </c>
      <c r="E12" s="43" t="s">
        <v>32</v>
      </c>
      <c r="F12" s="43" t="s">
        <v>1355</v>
      </c>
      <c r="G12" s="43" t="s">
        <v>1230</v>
      </c>
      <c r="H12" s="43"/>
      <c r="I12" s="44">
        <v>17.745999999999999</v>
      </c>
      <c r="J12" s="42">
        <v>9</v>
      </c>
      <c r="K12" s="195">
        <v>258.75</v>
      </c>
      <c r="L12" s="181"/>
      <c r="M12" s="181"/>
      <c r="N12" s="181"/>
      <c r="O12" s="181"/>
    </row>
    <row r="13" spans="1:15" s="193" customFormat="1" ht="15.75" customHeight="1">
      <c r="A13" s="54">
        <v>3</v>
      </c>
      <c r="B13" s="42">
        <v>104</v>
      </c>
      <c r="C13" s="43" t="s">
        <v>968</v>
      </c>
      <c r="D13" s="43" t="s">
        <v>969</v>
      </c>
      <c r="E13" s="43" t="s">
        <v>32</v>
      </c>
      <c r="F13" s="43" t="s">
        <v>1355</v>
      </c>
      <c r="G13" s="43" t="s">
        <v>1230</v>
      </c>
      <c r="H13" s="43" t="s">
        <v>18</v>
      </c>
      <c r="I13" s="44">
        <v>17.788</v>
      </c>
      <c r="J13" s="42">
        <v>10</v>
      </c>
      <c r="K13" s="195">
        <v>172.5</v>
      </c>
      <c r="L13" s="181"/>
      <c r="M13" s="181"/>
      <c r="N13" s="181"/>
      <c r="O13" s="181"/>
    </row>
    <row r="14" spans="1:15" s="193" customFormat="1" ht="15.75" customHeight="1">
      <c r="A14" s="181">
        <v>40</v>
      </c>
      <c r="B14" s="160">
        <v>102</v>
      </c>
      <c r="C14" s="161" t="s">
        <v>966</v>
      </c>
      <c r="D14" s="161" t="s">
        <v>967</v>
      </c>
      <c r="E14" s="161" t="s">
        <v>32</v>
      </c>
      <c r="F14" s="161" t="s">
        <v>1355</v>
      </c>
      <c r="G14" s="161" t="s">
        <v>1230</v>
      </c>
      <c r="H14" s="161"/>
      <c r="I14" s="163">
        <v>17.885999999999999</v>
      </c>
      <c r="J14" s="160"/>
      <c r="K14" s="181"/>
      <c r="L14" s="181"/>
      <c r="M14" s="181"/>
      <c r="N14" s="181"/>
      <c r="O14" s="181"/>
    </row>
    <row r="15" spans="1:15" s="193" customFormat="1" ht="15.75" customHeight="1">
      <c r="A15" s="181">
        <v>94</v>
      </c>
      <c r="B15" s="160">
        <v>77</v>
      </c>
      <c r="C15" s="161" t="s">
        <v>544</v>
      </c>
      <c r="D15" s="161" t="s">
        <v>775</v>
      </c>
      <c r="E15" s="161" t="s">
        <v>32</v>
      </c>
      <c r="F15" s="161" t="s">
        <v>1355</v>
      </c>
      <c r="G15" s="161"/>
      <c r="H15" s="161" t="s">
        <v>18</v>
      </c>
      <c r="I15" s="163">
        <v>17.890999999999998</v>
      </c>
      <c r="J15" s="160"/>
      <c r="K15" s="181"/>
      <c r="L15" s="181"/>
      <c r="M15" s="181"/>
      <c r="N15" s="181"/>
      <c r="O15" s="181"/>
    </row>
    <row r="16" spans="1:15" s="193" customFormat="1" ht="15.75" customHeight="1">
      <c r="A16" s="181">
        <v>13</v>
      </c>
      <c r="B16" s="160">
        <v>97</v>
      </c>
      <c r="C16" s="161" t="s">
        <v>694</v>
      </c>
      <c r="D16" s="161" t="s">
        <v>961</v>
      </c>
      <c r="E16" s="161" t="s">
        <v>32</v>
      </c>
      <c r="F16" s="161" t="s">
        <v>1355</v>
      </c>
      <c r="G16" s="161" t="s">
        <v>1230</v>
      </c>
      <c r="H16" s="161" t="s">
        <v>18</v>
      </c>
      <c r="I16" s="163">
        <v>17.891999999999999</v>
      </c>
      <c r="J16" s="160"/>
      <c r="K16" s="181"/>
      <c r="L16" s="181"/>
      <c r="M16" s="181"/>
      <c r="N16" s="181"/>
      <c r="O16" s="181"/>
    </row>
    <row r="17" spans="1:15" s="193" customFormat="1" ht="15.75" customHeight="1">
      <c r="A17" s="181">
        <v>17</v>
      </c>
      <c r="B17" s="160">
        <v>109</v>
      </c>
      <c r="C17" s="161" t="s">
        <v>974</v>
      </c>
      <c r="D17" s="161" t="s">
        <v>975</v>
      </c>
      <c r="E17" s="161" t="s">
        <v>32</v>
      </c>
      <c r="F17" s="161" t="s">
        <v>1355</v>
      </c>
      <c r="G17" s="161" t="s">
        <v>1230</v>
      </c>
      <c r="H17" s="161" t="s">
        <v>18</v>
      </c>
      <c r="I17" s="163">
        <v>17.895</v>
      </c>
      <c r="J17" s="160"/>
      <c r="K17" s="181"/>
      <c r="L17" s="181"/>
      <c r="M17" s="181"/>
      <c r="N17" s="181"/>
      <c r="O17" s="181"/>
    </row>
    <row r="18" spans="1:15" s="193" customFormat="1" ht="15.75" customHeight="1">
      <c r="A18" s="181">
        <v>2</v>
      </c>
      <c r="B18" s="160">
        <v>95</v>
      </c>
      <c r="C18" s="161" t="s">
        <v>957</v>
      </c>
      <c r="D18" s="161" t="s">
        <v>958</v>
      </c>
      <c r="E18" s="161" t="s">
        <v>32</v>
      </c>
      <c r="F18" s="161" t="s">
        <v>1355</v>
      </c>
      <c r="G18" s="161" t="s">
        <v>1230</v>
      </c>
      <c r="H18" s="161"/>
      <c r="I18" s="163">
        <v>17.901</v>
      </c>
      <c r="J18" s="160"/>
      <c r="K18" s="181"/>
      <c r="L18" s="181"/>
      <c r="M18" s="181"/>
      <c r="N18" s="181"/>
      <c r="O18" s="181"/>
    </row>
    <row r="19" spans="1:15" s="193" customFormat="1" ht="15.75" customHeight="1">
      <c r="A19" s="181">
        <v>26</v>
      </c>
      <c r="B19" s="160">
        <v>107</v>
      </c>
      <c r="C19" s="161" t="s">
        <v>1055</v>
      </c>
      <c r="D19" s="161" t="s">
        <v>545</v>
      </c>
      <c r="E19" s="161" t="s">
        <v>32</v>
      </c>
      <c r="F19" s="161" t="s">
        <v>1355</v>
      </c>
      <c r="G19" s="161"/>
      <c r="H19" s="161"/>
      <c r="I19" s="163">
        <v>17.919</v>
      </c>
      <c r="J19" s="160"/>
      <c r="K19" s="181"/>
      <c r="L19" s="181"/>
      <c r="M19" s="181"/>
      <c r="N19" s="181"/>
      <c r="O19" s="181"/>
    </row>
    <row r="20" spans="1:15" s="193" customFormat="1" ht="15.75" customHeight="1">
      <c r="A20" s="181">
        <v>12</v>
      </c>
      <c r="B20" s="160">
        <v>80</v>
      </c>
      <c r="C20" s="161" t="s">
        <v>664</v>
      </c>
      <c r="D20" s="161" t="s">
        <v>937</v>
      </c>
      <c r="E20" s="161" t="s">
        <v>32</v>
      </c>
      <c r="F20" s="161" t="s">
        <v>1355</v>
      </c>
      <c r="G20" s="161" t="s">
        <v>1230</v>
      </c>
      <c r="H20" s="161" t="s">
        <v>18</v>
      </c>
      <c r="I20" s="163">
        <v>17.920000000000002</v>
      </c>
      <c r="J20" s="160"/>
      <c r="K20" s="181"/>
      <c r="L20" s="181"/>
      <c r="M20" s="181"/>
      <c r="N20" s="181"/>
      <c r="O20" s="181"/>
    </row>
    <row r="21" spans="1:15" s="193" customFormat="1" ht="15.75" customHeight="1">
      <c r="A21" s="181">
        <v>14</v>
      </c>
      <c r="B21" s="160">
        <v>72</v>
      </c>
      <c r="C21" s="161" t="s">
        <v>694</v>
      </c>
      <c r="D21" s="161" t="s">
        <v>929</v>
      </c>
      <c r="E21" s="161" t="s">
        <v>32</v>
      </c>
      <c r="F21" s="161" t="s">
        <v>1355</v>
      </c>
      <c r="G21" s="161" t="s">
        <v>1230</v>
      </c>
      <c r="H21" s="161" t="s">
        <v>18</v>
      </c>
      <c r="I21" s="163">
        <v>17.920999999999999</v>
      </c>
      <c r="J21" s="160"/>
      <c r="K21" s="181"/>
      <c r="L21" s="181"/>
      <c r="M21" s="181"/>
      <c r="N21" s="181"/>
      <c r="O21" s="181"/>
    </row>
    <row r="22" spans="1:15" s="193" customFormat="1" ht="15.75" customHeight="1">
      <c r="A22" s="181">
        <v>5</v>
      </c>
      <c r="B22" s="160">
        <v>33</v>
      </c>
      <c r="C22" s="161" t="s">
        <v>872</v>
      </c>
      <c r="D22" s="161" t="s">
        <v>873</v>
      </c>
      <c r="E22" s="161" t="s">
        <v>32</v>
      </c>
      <c r="F22" s="161"/>
      <c r="G22" s="161" t="s">
        <v>1230</v>
      </c>
      <c r="H22" s="161" t="s">
        <v>18</v>
      </c>
      <c r="I22" s="163">
        <v>17.943000000000001</v>
      </c>
      <c r="J22" s="160"/>
      <c r="K22" s="181"/>
      <c r="L22" s="181"/>
      <c r="M22" s="181"/>
      <c r="N22" s="181"/>
      <c r="O22" s="181"/>
    </row>
    <row r="23" spans="1:15" s="193" customFormat="1" ht="15.75" customHeight="1">
      <c r="A23" s="181">
        <v>19</v>
      </c>
      <c r="B23" s="160">
        <v>111</v>
      </c>
      <c r="C23" s="161" t="s">
        <v>978</v>
      </c>
      <c r="D23" s="161" t="s">
        <v>979</v>
      </c>
      <c r="E23" s="161" t="s">
        <v>32</v>
      </c>
      <c r="F23" s="161" t="s">
        <v>1355</v>
      </c>
      <c r="G23" s="161" t="s">
        <v>1230</v>
      </c>
      <c r="H23" s="161" t="s">
        <v>18</v>
      </c>
      <c r="I23" s="163">
        <v>17.957999999999998</v>
      </c>
      <c r="J23" s="160"/>
      <c r="K23" s="181"/>
      <c r="L23" s="181"/>
      <c r="M23" s="181"/>
      <c r="N23" s="181"/>
      <c r="O23" s="181"/>
    </row>
    <row r="24" spans="1:15" s="193" customFormat="1" ht="15.75" customHeight="1">
      <c r="A24" s="181">
        <v>21</v>
      </c>
      <c r="B24" s="160">
        <v>117</v>
      </c>
      <c r="C24" s="161" t="s">
        <v>986</v>
      </c>
      <c r="D24" s="161" t="s">
        <v>987</v>
      </c>
      <c r="E24" s="161" t="s">
        <v>32</v>
      </c>
      <c r="F24" s="161" t="s">
        <v>1355</v>
      </c>
      <c r="G24" s="161" t="s">
        <v>1230</v>
      </c>
      <c r="H24" s="161" t="s">
        <v>18</v>
      </c>
      <c r="I24" s="163">
        <v>17.975999999999999</v>
      </c>
      <c r="J24" s="160"/>
      <c r="K24" s="181"/>
      <c r="L24" s="181"/>
      <c r="M24" s="181"/>
      <c r="N24" s="181"/>
      <c r="O24" s="181"/>
    </row>
    <row r="25" spans="1:15" s="193" customFormat="1" ht="15.75" customHeight="1">
      <c r="A25" s="181">
        <v>27</v>
      </c>
      <c r="B25" s="160">
        <v>118</v>
      </c>
      <c r="C25" s="161" t="s">
        <v>636</v>
      </c>
      <c r="D25" s="161" t="s">
        <v>988</v>
      </c>
      <c r="E25" s="161" t="s">
        <v>32</v>
      </c>
      <c r="F25" s="161" t="s">
        <v>1355</v>
      </c>
      <c r="G25" s="161" t="s">
        <v>1230</v>
      </c>
      <c r="H25" s="161" t="s">
        <v>18</v>
      </c>
      <c r="I25" s="163">
        <v>18.001000000000001</v>
      </c>
      <c r="J25" s="160"/>
      <c r="K25" s="181"/>
      <c r="L25" s="181"/>
      <c r="M25" s="181"/>
      <c r="N25" s="181"/>
      <c r="O25" s="181"/>
    </row>
    <row r="26" spans="1:15" s="193" customFormat="1" ht="15.75" customHeight="1">
      <c r="A26" s="181">
        <v>6</v>
      </c>
      <c r="B26" s="160">
        <v>27</v>
      </c>
      <c r="C26" s="161" t="s">
        <v>1346</v>
      </c>
      <c r="D26" s="161" t="s">
        <v>1347</v>
      </c>
      <c r="E26" s="161"/>
      <c r="F26" s="161"/>
      <c r="G26" s="161"/>
      <c r="H26" s="161"/>
      <c r="I26" s="163">
        <v>18.009</v>
      </c>
      <c r="J26" s="160"/>
      <c r="K26" s="181"/>
      <c r="L26" s="181"/>
      <c r="M26" s="181"/>
      <c r="N26" s="181"/>
      <c r="O26" s="181"/>
    </row>
    <row r="27" spans="1:15" s="193" customFormat="1" ht="15.75" customHeight="1">
      <c r="A27" s="181">
        <v>15</v>
      </c>
      <c r="B27" s="160">
        <v>64</v>
      </c>
      <c r="C27" s="161" t="s">
        <v>918</v>
      </c>
      <c r="D27" s="161" t="s">
        <v>919</v>
      </c>
      <c r="E27" s="161" t="s">
        <v>32</v>
      </c>
      <c r="F27" s="161" t="s">
        <v>1355</v>
      </c>
      <c r="G27" s="161" t="s">
        <v>1230</v>
      </c>
      <c r="H27" s="161" t="s">
        <v>18</v>
      </c>
      <c r="I27" s="163">
        <v>18.012</v>
      </c>
      <c r="J27" s="160"/>
      <c r="K27" s="181"/>
      <c r="L27" s="181"/>
      <c r="M27" s="181"/>
      <c r="N27" s="181"/>
      <c r="O27" s="181"/>
    </row>
    <row r="28" spans="1:15" s="193" customFormat="1" ht="15.75" customHeight="1">
      <c r="A28" s="181">
        <v>66</v>
      </c>
      <c r="B28" s="160">
        <v>61</v>
      </c>
      <c r="C28" s="161" t="s">
        <v>338</v>
      </c>
      <c r="D28" s="161" t="s">
        <v>914</v>
      </c>
      <c r="E28" s="161" t="s">
        <v>32</v>
      </c>
      <c r="F28" s="161" t="s">
        <v>1355</v>
      </c>
      <c r="G28" s="161" t="s">
        <v>1230</v>
      </c>
      <c r="H28" s="161" t="s">
        <v>18</v>
      </c>
      <c r="I28" s="163">
        <v>18.050999999999998</v>
      </c>
      <c r="J28" s="160"/>
      <c r="K28" s="181"/>
      <c r="L28" s="181"/>
      <c r="M28" s="181"/>
      <c r="N28" s="181"/>
      <c r="O28" s="181"/>
    </row>
    <row r="29" spans="1:15" s="193" customFormat="1" ht="15.75" customHeight="1">
      <c r="A29" s="181">
        <v>20</v>
      </c>
      <c r="B29" s="160">
        <v>31</v>
      </c>
      <c r="C29" s="161" t="s">
        <v>804</v>
      </c>
      <c r="D29" s="161" t="s">
        <v>871</v>
      </c>
      <c r="E29" s="161" t="s">
        <v>32</v>
      </c>
      <c r="F29" s="161"/>
      <c r="G29" s="161" t="s">
        <v>1230</v>
      </c>
      <c r="H29" s="161" t="s">
        <v>18</v>
      </c>
      <c r="I29" s="163">
        <v>18.068999999999999</v>
      </c>
      <c r="J29" s="160"/>
      <c r="K29" s="181"/>
      <c r="L29" s="181"/>
      <c r="M29" s="181"/>
      <c r="N29" s="181"/>
      <c r="O29" s="181"/>
    </row>
    <row r="30" spans="1:15" s="193" customFormat="1" ht="15.75" customHeight="1">
      <c r="A30" s="181">
        <v>69</v>
      </c>
      <c r="B30" s="160">
        <v>55</v>
      </c>
      <c r="C30" s="161" t="s">
        <v>1341</v>
      </c>
      <c r="D30" s="161" t="s">
        <v>1353</v>
      </c>
      <c r="E30" s="161"/>
      <c r="F30" s="161"/>
      <c r="G30" s="161"/>
      <c r="H30" s="161" t="s">
        <v>18</v>
      </c>
      <c r="I30" s="163">
        <v>18.079999999999998</v>
      </c>
      <c r="J30" s="160"/>
      <c r="K30" s="181"/>
      <c r="L30" s="181"/>
      <c r="M30" s="181"/>
      <c r="N30" s="181"/>
      <c r="O30" s="181"/>
    </row>
    <row r="31" spans="1:15" s="193" customFormat="1" ht="15.75" customHeight="1">
      <c r="A31" s="181">
        <v>16</v>
      </c>
      <c r="B31" s="160">
        <v>79</v>
      </c>
      <c r="C31" s="161" t="s">
        <v>935</v>
      </c>
      <c r="D31" s="161" t="s">
        <v>936</v>
      </c>
      <c r="E31" s="161" t="s">
        <v>32</v>
      </c>
      <c r="F31" s="161" t="s">
        <v>1355</v>
      </c>
      <c r="G31" s="161" t="s">
        <v>1230</v>
      </c>
      <c r="H31" s="161" t="s">
        <v>18</v>
      </c>
      <c r="I31" s="163">
        <v>18.132999999999999</v>
      </c>
      <c r="J31" s="160"/>
      <c r="K31" s="181"/>
      <c r="L31" s="181"/>
      <c r="M31" s="181"/>
      <c r="N31" s="181"/>
      <c r="O31" s="181"/>
    </row>
    <row r="32" spans="1:15" s="193" customFormat="1" ht="15.75" customHeight="1">
      <c r="A32" s="181">
        <v>28</v>
      </c>
      <c r="B32" s="160">
        <v>124</v>
      </c>
      <c r="C32" s="161" t="s">
        <v>996</v>
      </c>
      <c r="D32" s="161" t="s">
        <v>997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163">
        <v>18.135000000000002</v>
      </c>
      <c r="J32" s="160"/>
      <c r="K32" s="181"/>
      <c r="L32" s="181"/>
      <c r="M32" s="181"/>
      <c r="N32" s="181"/>
      <c r="O32" s="181"/>
    </row>
    <row r="33" spans="1:15" s="193" customFormat="1" ht="15.75" customHeight="1">
      <c r="A33" s="181">
        <v>24</v>
      </c>
      <c r="B33" s="160">
        <v>126</v>
      </c>
      <c r="C33" s="161" t="s">
        <v>336</v>
      </c>
      <c r="D33" s="161" t="s">
        <v>999</v>
      </c>
      <c r="E33" s="161" t="s">
        <v>32</v>
      </c>
      <c r="F33" s="161" t="s">
        <v>1355</v>
      </c>
      <c r="G33" s="161" t="s">
        <v>1230</v>
      </c>
      <c r="H33" s="161" t="s">
        <v>18</v>
      </c>
      <c r="I33" s="163">
        <v>18.151</v>
      </c>
      <c r="J33" s="160"/>
      <c r="K33" s="181"/>
      <c r="L33" s="181"/>
      <c r="M33" s="181"/>
      <c r="N33" s="181"/>
      <c r="O33" s="181"/>
    </row>
    <row r="34" spans="1:15" s="193" customFormat="1" ht="15.75" customHeight="1">
      <c r="A34" s="181">
        <v>22</v>
      </c>
      <c r="B34" s="160">
        <v>48</v>
      </c>
      <c r="C34" s="161" t="s">
        <v>562</v>
      </c>
      <c r="D34" s="161" t="s">
        <v>897</v>
      </c>
      <c r="E34" s="161" t="s">
        <v>32</v>
      </c>
      <c r="F34" s="161"/>
      <c r="G34" s="161" t="s">
        <v>1230</v>
      </c>
      <c r="H34" s="161" t="s">
        <v>18</v>
      </c>
      <c r="I34" s="163">
        <v>18.157</v>
      </c>
      <c r="J34" s="160"/>
      <c r="K34" s="181"/>
      <c r="L34" s="181"/>
      <c r="M34" s="181"/>
      <c r="N34" s="181"/>
      <c r="O34" s="181"/>
    </row>
    <row r="35" spans="1:15" s="193" customFormat="1" ht="15.75" customHeight="1">
      <c r="A35" s="181">
        <v>30</v>
      </c>
      <c r="B35" s="160">
        <v>51</v>
      </c>
      <c r="C35" s="161" t="s">
        <v>901</v>
      </c>
      <c r="D35" s="161" t="s">
        <v>902</v>
      </c>
      <c r="E35" s="161" t="s">
        <v>32</v>
      </c>
      <c r="F35" s="161"/>
      <c r="G35" s="161" t="s">
        <v>1230</v>
      </c>
      <c r="H35" s="161" t="s">
        <v>18</v>
      </c>
      <c r="I35" s="163">
        <v>18.161000000000001</v>
      </c>
      <c r="J35" s="160"/>
      <c r="K35" s="181"/>
      <c r="L35" s="181"/>
      <c r="M35" s="181"/>
      <c r="N35" s="181"/>
      <c r="O35" s="181"/>
    </row>
    <row r="36" spans="1:15" s="193" customFormat="1" ht="15.75" customHeight="1">
      <c r="A36" s="181">
        <v>101</v>
      </c>
      <c r="B36" s="160">
        <v>2</v>
      </c>
      <c r="C36" s="161" t="s">
        <v>1341</v>
      </c>
      <c r="D36" s="161" t="s">
        <v>1342</v>
      </c>
      <c r="E36" s="161"/>
      <c r="F36" s="161"/>
      <c r="G36" s="161"/>
      <c r="H36" s="161" t="s">
        <v>18</v>
      </c>
      <c r="I36" s="163">
        <v>18.167000000000002</v>
      </c>
      <c r="J36" s="160"/>
      <c r="K36" s="181"/>
      <c r="L36" s="181"/>
      <c r="M36" s="181"/>
      <c r="N36" s="181"/>
      <c r="O36" s="181"/>
    </row>
    <row r="37" spans="1:15" s="193" customFormat="1" ht="15.75" customHeight="1">
      <c r="A37" s="181">
        <v>96</v>
      </c>
      <c r="B37" s="160">
        <v>19</v>
      </c>
      <c r="C37" s="161" t="s">
        <v>591</v>
      </c>
      <c r="D37" s="161" t="s">
        <v>773</v>
      </c>
      <c r="E37" s="161"/>
      <c r="F37" s="161"/>
      <c r="G37" s="161"/>
      <c r="H37" s="161"/>
      <c r="I37" s="163">
        <v>18.167999999999999</v>
      </c>
      <c r="J37" s="160"/>
      <c r="K37" s="181"/>
      <c r="L37" s="181"/>
      <c r="M37" s="181"/>
      <c r="N37" s="181"/>
      <c r="O37" s="181"/>
    </row>
    <row r="38" spans="1:15" s="193" customFormat="1" ht="15.75" customHeight="1">
      <c r="A38" s="181">
        <v>49</v>
      </c>
      <c r="B38" s="160">
        <v>114</v>
      </c>
      <c r="C38" s="161" t="s">
        <v>983</v>
      </c>
      <c r="D38" s="161" t="s">
        <v>984</v>
      </c>
      <c r="E38" s="161" t="s">
        <v>32</v>
      </c>
      <c r="F38" s="161" t="s">
        <v>1355</v>
      </c>
      <c r="G38" s="161" t="s">
        <v>1230</v>
      </c>
      <c r="H38" s="161" t="s">
        <v>18</v>
      </c>
      <c r="I38" s="163">
        <v>18.184000000000001</v>
      </c>
      <c r="J38" s="160"/>
      <c r="K38" s="181"/>
      <c r="L38" s="181"/>
      <c r="M38" s="181"/>
      <c r="N38" s="181"/>
      <c r="O38" s="181"/>
    </row>
    <row r="39" spans="1:15" s="193" customFormat="1" ht="15.75" customHeight="1">
      <c r="A39" s="181">
        <v>29</v>
      </c>
      <c r="B39" s="160">
        <v>133</v>
      </c>
      <c r="C39" s="161" t="s">
        <v>858</v>
      </c>
      <c r="D39" s="161" t="s">
        <v>1006</v>
      </c>
      <c r="E39" s="161" t="s">
        <v>32</v>
      </c>
      <c r="F39" s="161" t="s">
        <v>1355</v>
      </c>
      <c r="G39" s="161" t="s">
        <v>1230</v>
      </c>
      <c r="H39" s="161" t="s">
        <v>18</v>
      </c>
      <c r="I39" s="163">
        <v>18.187000000000001</v>
      </c>
      <c r="J39" s="160"/>
      <c r="K39" s="181"/>
      <c r="L39" s="181"/>
      <c r="M39" s="181"/>
      <c r="N39" s="181"/>
      <c r="O39" s="181"/>
    </row>
    <row r="40" spans="1:15" s="193" customFormat="1" ht="15.75" customHeight="1">
      <c r="A40" s="181">
        <v>46</v>
      </c>
      <c r="B40" s="160">
        <v>129</v>
      </c>
      <c r="C40" s="161" t="s">
        <v>1000</v>
      </c>
      <c r="D40" s="161" t="s">
        <v>1001</v>
      </c>
      <c r="E40" s="161" t="s">
        <v>32</v>
      </c>
      <c r="F40" s="161" t="s">
        <v>1355</v>
      </c>
      <c r="G40" s="161" t="s">
        <v>1230</v>
      </c>
      <c r="H40" s="161" t="s">
        <v>18</v>
      </c>
      <c r="I40" s="163">
        <v>18.201000000000001</v>
      </c>
      <c r="J40" s="160"/>
      <c r="K40" s="181"/>
      <c r="L40" s="181"/>
      <c r="M40" s="181"/>
      <c r="N40" s="181"/>
      <c r="O40" s="181"/>
    </row>
    <row r="41" spans="1:15" s="193" customFormat="1" ht="15.75" customHeight="1">
      <c r="A41" s="181">
        <v>43</v>
      </c>
      <c r="B41" s="160">
        <v>3</v>
      </c>
      <c r="C41" s="161" t="s">
        <v>278</v>
      </c>
      <c r="D41" s="161" t="s">
        <v>836</v>
      </c>
      <c r="E41" s="161" t="s">
        <v>32</v>
      </c>
      <c r="F41" s="161"/>
      <c r="G41" s="161" t="s">
        <v>1230</v>
      </c>
      <c r="H41" s="161"/>
      <c r="I41" s="163">
        <v>18.207000000000001</v>
      </c>
      <c r="J41" s="160"/>
      <c r="K41" s="181"/>
      <c r="L41" s="181"/>
      <c r="M41" s="181"/>
      <c r="N41" s="181"/>
      <c r="O41" s="181"/>
    </row>
    <row r="42" spans="1:15" s="193" customFormat="1" ht="15.75" customHeight="1">
      <c r="A42" s="181">
        <v>32</v>
      </c>
      <c r="B42" s="160">
        <v>16</v>
      </c>
      <c r="C42" s="161" t="s">
        <v>788</v>
      </c>
      <c r="D42" s="161" t="s">
        <v>789</v>
      </c>
      <c r="E42" s="161"/>
      <c r="F42" s="161"/>
      <c r="G42" s="161"/>
      <c r="H42" s="161"/>
      <c r="I42" s="163">
        <v>18.210999999999999</v>
      </c>
      <c r="J42" s="160"/>
      <c r="K42" s="181"/>
      <c r="L42" s="181"/>
      <c r="M42" s="181"/>
      <c r="N42" s="181"/>
      <c r="O42" s="181"/>
    </row>
    <row r="43" spans="1:15" s="193" customFormat="1" ht="15.75" customHeight="1">
      <c r="A43" s="181">
        <v>57</v>
      </c>
      <c r="B43" s="160">
        <v>69</v>
      </c>
      <c r="C43" s="161" t="s">
        <v>925</v>
      </c>
      <c r="D43" s="161" t="s">
        <v>926</v>
      </c>
      <c r="E43" s="161" t="s">
        <v>32</v>
      </c>
      <c r="F43" s="161" t="s">
        <v>1355</v>
      </c>
      <c r="G43" s="161" t="s">
        <v>1230</v>
      </c>
      <c r="H43" s="161"/>
      <c r="I43" s="163">
        <v>18.257000000000001</v>
      </c>
      <c r="J43" s="160"/>
      <c r="K43" s="181"/>
      <c r="L43" s="181"/>
      <c r="M43" s="181"/>
      <c r="N43" s="181"/>
      <c r="O43" s="181"/>
    </row>
    <row r="44" spans="1:15" s="193" customFormat="1" ht="15.75" customHeight="1">
      <c r="A44" s="181">
        <v>37</v>
      </c>
      <c r="B44" s="160">
        <v>89</v>
      </c>
      <c r="C44" s="161" t="s">
        <v>672</v>
      </c>
      <c r="D44" s="161" t="s">
        <v>799</v>
      </c>
      <c r="E44" s="161" t="s">
        <v>32</v>
      </c>
      <c r="F44" s="161" t="s">
        <v>1355</v>
      </c>
      <c r="G44" s="161"/>
      <c r="H44" s="161"/>
      <c r="I44" s="163">
        <v>18.268999999999998</v>
      </c>
      <c r="J44" s="160"/>
      <c r="K44" s="181"/>
      <c r="L44" s="181"/>
      <c r="M44" s="181"/>
      <c r="N44" s="181"/>
      <c r="O44" s="181"/>
    </row>
    <row r="45" spans="1:15" s="193" customFormat="1" ht="15.75" customHeight="1">
      <c r="A45" s="181">
        <v>105</v>
      </c>
      <c r="B45" s="160">
        <v>38</v>
      </c>
      <c r="C45" s="161" t="s">
        <v>879</v>
      </c>
      <c r="D45" s="161" t="s">
        <v>880</v>
      </c>
      <c r="E45" s="161"/>
      <c r="F45" s="161"/>
      <c r="G45" s="161" t="s">
        <v>1230</v>
      </c>
      <c r="H45" s="161" t="s">
        <v>18</v>
      </c>
      <c r="I45" s="163">
        <v>18.268999999999998</v>
      </c>
      <c r="J45" s="160"/>
      <c r="K45" s="181"/>
      <c r="L45" s="181"/>
      <c r="M45" s="181"/>
      <c r="N45" s="181"/>
      <c r="O45" s="181"/>
    </row>
    <row r="46" spans="1:15" s="193" customFormat="1" ht="15.75" customHeight="1">
      <c r="A46" s="181">
        <v>25</v>
      </c>
      <c r="B46" s="160">
        <v>130</v>
      </c>
      <c r="C46" s="161" t="s">
        <v>760</v>
      </c>
      <c r="D46" s="161" t="s">
        <v>1002</v>
      </c>
      <c r="E46" s="161" t="s">
        <v>32</v>
      </c>
      <c r="F46" s="161" t="s">
        <v>1355</v>
      </c>
      <c r="G46" s="161" t="s">
        <v>1230</v>
      </c>
      <c r="H46" s="161"/>
      <c r="I46" s="163">
        <v>18.277000000000001</v>
      </c>
      <c r="J46" s="160"/>
      <c r="K46" s="181"/>
      <c r="L46" s="181"/>
      <c r="M46" s="181"/>
      <c r="N46" s="181"/>
      <c r="O46" s="181"/>
    </row>
    <row r="47" spans="1:15" s="193" customFormat="1" ht="15.75" customHeight="1">
      <c r="A47" s="181">
        <v>81</v>
      </c>
      <c r="B47" s="160">
        <v>7</v>
      </c>
      <c r="C47" s="161" t="s">
        <v>842</v>
      </c>
      <c r="D47" s="161" t="s">
        <v>843</v>
      </c>
      <c r="E47" s="161"/>
      <c r="F47" s="161"/>
      <c r="G47" s="161" t="s">
        <v>1230</v>
      </c>
      <c r="H47" s="161" t="s">
        <v>18</v>
      </c>
      <c r="I47" s="163">
        <v>18.277000000000001</v>
      </c>
      <c r="J47" s="160"/>
      <c r="K47" s="181"/>
      <c r="L47" s="181"/>
      <c r="M47" s="181"/>
      <c r="N47" s="181"/>
      <c r="O47" s="181"/>
    </row>
    <row r="48" spans="1:15" s="193" customFormat="1" ht="15.75" customHeight="1">
      <c r="A48" s="181">
        <v>33</v>
      </c>
      <c r="B48" s="160">
        <v>23</v>
      </c>
      <c r="C48" s="161" t="s">
        <v>133</v>
      </c>
      <c r="D48" s="161" t="s">
        <v>864</v>
      </c>
      <c r="E48" s="161"/>
      <c r="F48" s="161"/>
      <c r="G48" s="161" t="s">
        <v>1230</v>
      </c>
      <c r="H48" s="161" t="s">
        <v>18</v>
      </c>
      <c r="I48" s="163">
        <v>18.285</v>
      </c>
      <c r="J48" s="160"/>
      <c r="K48" s="181"/>
      <c r="L48" s="181"/>
      <c r="M48" s="181"/>
      <c r="N48" s="181"/>
      <c r="O48" s="181"/>
    </row>
    <row r="49" spans="1:15" s="193" customFormat="1" ht="15.75" customHeight="1">
      <c r="A49" s="181">
        <v>44</v>
      </c>
      <c r="B49" s="160">
        <v>65</v>
      </c>
      <c r="C49" s="161" t="s">
        <v>351</v>
      </c>
      <c r="D49" s="161" t="s">
        <v>920</v>
      </c>
      <c r="E49" s="161" t="s">
        <v>32</v>
      </c>
      <c r="F49" s="161" t="s">
        <v>1355</v>
      </c>
      <c r="G49" s="161" t="s">
        <v>1230</v>
      </c>
      <c r="H49" s="161" t="s">
        <v>18</v>
      </c>
      <c r="I49" s="163">
        <v>18.285</v>
      </c>
      <c r="J49" s="160"/>
      <c r="K49" s="181"/>
      <c r="L49" s="181"/>
      <c r="M49" s="181"/>
      <c r="N49" s="181"/>
      <c r="O49" s="181"/>
    </row>
    <row r="50" spans="1:15" s="193" customFormat="1" ht="15.75" customHeight="1">
      <c r="A50" s="181">
        <v>41</v>
      </c>
      <c r="B50" s="160">
        <v>9</v>
      </c>
      <c r="C50" s="161" t="s">
        <v>845</v>
      </c>
      <c r="D50" s="161" t="s">
        <v>846</v>
      </c>
      <c r="E50" s="161"/>
      <c r="F50" s="161"/>
      <c r="G50" s="161" t="s">
        <v>1230</v>
      </c>
      <c r="H50" s="161" t="s">
        <v>18</v>
      </c>
      <c r="I50" s="163">
        <v>18.29</v>
      </c>
      <c r="J50" s="160"/>
      <c r="K50" s="181"/>
      <c r="L50" s="181"/>
      <c r="M50" s="181"/>
      <c r="N50" s="181"/>
      <c r="O50" s="181"/>
    </row>
    <row r="51" spans="1:15" s="193" customFormat="1" ht="15.75" customHeight="1">
      <c r="A51" s="181">
        <v>35</v>
      </c>
      <c r="B51" s="160">
        <v>135</v>
      </c>
      <c r="C51" s="161" t="s">
        <v>912</v>
      </c>
      <c r="D51" s="161" t="s">
        <v>1008</v>
      </c>
      <c r="E51" s="161" t="s">
        <v>32</v>
      </c>
      <c r="F51" s="161" t="s">
        <v>1355</v>
      </c>
      <c r="G51" s="161" t="s">
        <v>1230</v>
      </c>
      <c r="H51" s="161" t="s">
        <v>18</v>
      </c>
      <c r="I51" s="163">
        <v>18.298999999999999</v>
      </c>
      <c r="J51" s="160"/>
      <c r="K51" s="181"/>
      <c r="L51" s="181"/>
      <c r="M51" s="181"/>
      <c r="N51" s="181"/>
      <c r="O51" s="181"/>
    </row>
    <row r="52" spans="1:15" s="193" customFormat="1" ht="15.75" customHeight="1">
      <c r="A52" s="181">
        <v>42</v>
      </c>
      <c r="B52" s="160">
        <v>29</v>
      </c>
      <c r="C52" s="161" t="s">
        <v>628</v>
      </c>
      <c r="D52" s="161" t="s">
        <v>870</v>
      </c>
      <c r="E52" s="161" t="s">
        <v>32</v>
      </c>
      <c r="F52" s="161"/>
      <c r="G52" s="161" t="s">
        <v>1230</v>
      </c>
      <c r="H52" s="161" t="s">
        <v>18</v>
      </c>
      <c r="I52" s="163">
        <v>18.306999999999999</v>
      </c>
      <c r="J52" s="160"/>
      <c r="K52" s="181"/>
      <c r="L52" s="181"/>
      <c r="M52" s="181"/>
      <c r="N52" s="181"/>
      <c r="O52" s="181"/>
    </row>
    <row r="53" spans="1:15" s="193" customFormat="1" ht="15.75" customHeight="1">
      <c r="A53" s="181">
        <v>18</v>
      </c>
      <c r="B53" s="160">
        <v>30</v>
      </c>
      <c r="C53" s="161" t="s">
        <v>1350</v>
      </c>
      <c r="D53" s="161" t="s">
        <v>1351</v>
      </c>
      <c r="E53" s="161"/>
      <c r="F53" s="161"/>
      <c r="G53" s="161"/>
      <c r="H53" s="161"/>
      <c r="I53" s="163">
        <v>18.341000000000001</v>
      </c>
      <c r="J53" s="160"/>
      <c r="K53" s="181"/>
      <c r="L53" s="181"/>
      <c r="M53" s="181"/>
      <c r="N53" s="181"/>
      <c r="O53" s="181"/>
    </row>
    <row r="54" spans="1:15" s="193" customFormat="1" ht="15.75" customHeight="1">
      <c r="A54" s="181">
        <v>39</v>
      </c>
      <c r="B54" s="160">
        <v>54</v>
      </c>
      <c r="C54" s="161" t="s">
        <v>905</v>
      </c>
      <c r="D54" s="161" t="s">
        <v>906</v>
      </c>
      <c r="E54" s="161"/>
      <c r="F54" s="161"/>
      <c r="G54" s="161" t="s">
        <v>1230</v>
      </c>
      <c r="H54" s="161"/>
      <c r="I54" s="163">
        <v>18.341999999999999</v>
      </c>
      <c r="J54" s="160"/>
      <c r="K54" s="181"/>
      <c r="L54" s="181"/>
      <c r="M54" s="181"/>
      <c r="N54" s="181"/>
      <c r="O54" s="181"/>
    </row>
    <row r="55" spans="1:15" s="193" customFormat="1" ht="15.75" customHeight="1">
      <c r="A55" s="181">
        <v>70</v>
      </c>
      <c r="B55" s="160">
        <v>131</v>
      </c>
      <c r="C55" s="161" t="s">
        <v>47</v>
      </c>
      <c r="D55" s="161" t="s">
        <v>1003</v>
      </c>
      <c r="E55" s="161" t="s">
        <v>32</v>
      </c>
      <c r="F55" s="161" t="s">
        <v>1355</v>
      </c>
      <c r="G55" s="161" t="s">
        <v>1230</v>
      </c>
      <c r="H55" s="161" t="s">
        <v>18</v>
      </c>
      <c r="I55" s="163">
        <v>18.344000000000001</v>
      </c>
      <c r="J55" s="160"/>
      <c r="K55" s="181"/>
      <c r="L55" s="181"/>
      <c r="M55" s="181"/>
      <c r="N55" s="181"/>
      <c r="O55" s="181"/>
    </row>
    <row r="56" spans="1:15" s="193" customFormat="1" ht="15.75" customHeight="1">
      <c r="A56" s="181">
        <v>31</v>
      </c>
      <c r="B56" s="160">
        <v>70</v>
      </c>
      <c r="C56" s="161" t="s">
        <v>927</v>
      </c>
      <c r="D56" s="161" t="s">
        <v>928</v>
      </c>
      <c r="E56" s="161" t="s">
        <v>32</v>
      </c>
      <c r="F56" s="161" t="s">
        <v>1355</v>
      </c>
      <c r="G56" s="161" t="s">
        <v>1230</v>
      </c>
      <c r="H56" s="161" t="s">
        <v>18</v>
      </c>
      <c r="I56" s="163">
        <v>18.349</v>
      </c>
      <c r="J56" s="160"/>
      <c r="K56" s="181"/>
      <c r="L56" s="181"/>
      <c r="M56" s="181"/>
      <c r="N56" s="181"/>
      <c r="O56" s="181"/>
    </row>
    <row r="57" spans="1:15" s="193" customFormat="1" ht="15.75" customHeight="1">
      <c r="A57" s="181">
        <v>56</v>
      </c>
      <c r="B57" s="160">
        <v>36</v>
      </c>
      <c r="C57" s="161" t="s">
        <v>373</v>
      </c>
      <c r="D57" s="161" t="s">
        <v>374</v>
      </c>
      <c r="E57" s="161" t="s">
        <v>32</v>
      </c>
      <c r="F57" s="161"/>
      <c r="G57" s="161"/>
      <c r="H57" s="161" t="s">
        <v>18</v>
      </c>
      <c r="I57" s="163">
        <v>18.369</v>
      </c>
      <c r="J57" s="160"/>
      <c r="K57" s="181"/>
      <c r="L57" s="181"/>
      <c r="M57" s="181"/>
      <c r="N57" s="181"/>
      <c r="O57" s="181"/>
    </row>
    <row r="58" spans="1:15" s="193" customFormat="1" ht="15.75" customHeight="1">
      <c r="A58" s="181">
        <v>53</v>
      </c>
      <c r="B58" s="160">
        <v>108</v>
      </c>
      <c r="C58" s="161" t="s">
        <v>912</v>
      </c>
      <c r="D58" s="161" t="s">
        <v>973</v>
      </c>
      <c r="E58" s="161"/>
      <c r="F58" s="161" t="s">
        <v>1355</v>
      </c>
      <c r="G58" s="161" t="s">
        <v>1230</v>
      </c>
      <c r="H58" s="161" t="s">
        <v>18</v>
      </c>
      <c r="I58" s="163">
        <v>18.390999999999998</v>
      </c>
      <c r="J58" s="160"/>
      <c r="K58" s="181"/>
      <c r="L58" s="181"/>
      <c r="M58" s="181"/>
      <c r="N58" s="181"/>
      <c r="O58" s="181"/>
    </row>
    <row r="59" spans="1:15" s="193" customFormat="1" ht="15.75" customHeight="1">
      <c r="A59" s="181">
        <v>55</v>
      </c>
      <c r="B59" s="160">
        <v>62</v>
      </c>
      <c r="C59" s="161" t="s">
        <v>858</v>
      </c>
      <c r="D59" s="161" t="s">
        <v>915</v>
      </c>
      <c r="E59" s="161"/>
      <c r="F59" s="161" t="s">
        <v>1355</v>
      </c>
      <c r="G59" s="161" t="s">
        <v>1230</v>
      </c>
      <c r="H59" s="161"/>
      <c r="I59" s="163">
        <v>18.395</v>
      </c>
      <c r="J59" s="160"/>
      <c r="K59" s="181"/>
      <c r="L59" s="181"/>
      <c r="M59" s="181"/>
      <c r="N59" s="181"/>
      <c r="O59" s="181"/>
    </row>
    <row r="60" spans="1:15" s="193" customFormat="1" ht="15.75" customHeight="1">
      <c r="A60" s="181">
        <v>58</v>
      </c>
      <c r="B60" s="160">
        <v>112</v>
      </c>
      <c r="C60" s="161" t="s">
        <v>980</v>
      </c>
      <c r="D60" s="161" t="s">
        <v>981</v>
      </c>
      <c r="E60" s="161" t="s">
        <v>32</v>
      </c>
      <c r="F60" s="161" t="s">
        <v>1355</v>
      </c>
      <c r="G60" s="161" t="s">
        <v>1230</v>
      </c>
      <c r="H60" s="161" t="s">
        <v>18</v>
      </c>
      <c r="I60" s="163">
        <v>18.407</v>
      </c>
      <c r="J60" s="160"/>
      <c r="K60" s="181"/>
      <c r="L60" s="181"/>
      <c r="M60" s="181"/>
      <c r="N60" s="181"/>
      <c r="O60" s="181"/>
    </row>
    <row r="61" spans="1:15" s="193" customFormat="1" ht="15.75" customHeight="1">
      <c r="A61" s="181">
        <v>54</v>
      </c>
      <c r="B61" s="160">
        <v>40</v>
      </c>
      <c r="C61" s="161" t="s">
        <v>883</v>
      </c>
      <c r="D61" s="161" t="s">
        <v>884</v>
      </c>
      <c r="E61" s="161" t="s">
        <v>32</v>
      </c>
      <c r="F61" s="161"/>
      <c r="G61" s="161" t="s">
        <v>1230</v>
      </c>
      <c r="H61" s="161" t="s">
        <v>18</v>
      </c>
      <c r="I61" s="163">
        <v>18.408999999999999</v>
      </c>
      <c r="J61" s="160"/>
      <c r="K61" s="181"/>
      <c r="L61" s="181"/>
      <c r="M61" s="181"/>
      <c r="N61" s="181"/>
      <c r="O61" s="181"/>
    </row>
    <row r="62" spans="1:15" s="193" customFormat="1" ht="15.75" customHeight="1">
      <c r="A62" s="181">
        <v>51</v>
      </c>
      <c r="B62" s="160">
        <v>127</v>
      </c>
      <c r="C62" s="161" t="s">
        <v>89</v>
      </c>
      <c r="D62" s="161" t="s">
        <v>90</v>
      </c>
      <c r="E62" s="161" t="s">
        <v>32</v>
      </c>
      <c r="F62" s="161" t="s">
        <v>1355</v>
      </c>
      <c r="G62" s="161"/>
      <c r="H62" s="161"/>
      <c r="I62" s="163">
        <v>18.41</v>
      </c>
      <c r="J62" s="160"/>
      <c r="K62" s="181"/>
      <c r="L62" s="181"/>
      <c r="M62" s="181"/>
      <c r="N62" s="181"/>
      <c r="O62" s="181"/>
    </row>
    <row r="63" spans="1:15" s="193" customFormat="1" ht="15.75" customHeight="1">
      <c r="A63" s="181">
        <v>23</v>
      </c>
      <c r="B63" s="160">
        <v>42</v>
      </c>
      <c r="C63" s="161" t="s">
        <v>885</v>
      </c>
      <c r="D63" s="161" t="s">
        <v>886</v>
      </c>
      <c r="E63" s="161" t="s">
        <v>32</v>
      </c>
      <c r="F63" s="161"/>
      <c r="G63" s="161" t="s">
        <v>1230</v>
      </c>
      <c r="H63" s="161"/>
      <c r="I63" s="163">
        <v>18.411999999999999</v>
      </c>
      <c r="J63" s="160"/>
      <c r="K63" s="181"/>
      <c r="L63" s="181"/>
      <c r="M63" s="181"/>
      <c r="N63" s="181"/>
      <c r="O63" s="181"/>
    </row>
    <row r="64" spans="1:15" s="193" customFormat="1" ht="15.75" customHeight="1">
      <c r="A64" s="181">
        <v>48</v>
      </c>
      <c r="B64" s="160">
        <v>93</v>
      </c>
      <c r="C64" s="161" t="s">
        <v>953</v>
      </c>
      <c r="D64" s="161" t="s">
        <v>954</v>
      </c>
      <c r="E64" s="161" t="s">
        <v>32</v>
      </c>
      <c r="F64" s="161" t="s">
        <v>1355</v>
      </c>
      <c r="G64" s="161" t="s">
        <v>1230</v>
      </c>
      <c r="H64" s="161" t="s">
        <v>18</v>
      </c>
      <c r="I64" s="163">
        <v>18.460999999999999</v>
      </c>
      <c r="J64" s="160"/>
      <c r="K64" s="181"/>
      <c r="L64" s="181"/>
      <c r="M64" s="181"/>
      <c r="N64" s="181"/>
      <c r="O64" s="181"/>
    </row>
    <row r="65" spans="1:15" s="193" customFormat="1" ht="15.75" customHeight="1">
      <c r="A65" s="181">
        <v>34</v>
      </c>
      <c r="B65" s="160">
        <v>75</v>
      </c>
      <c r="C65" s="161" t="s">
        <v>932</v>
      </c>
      <c r="D65" s="161" t="s">
        <v>933</v>
      </c>
      <c r="E65" s="161" t="s">
        <v>32</v>
      </c>
      <c r="F65" s="161" t="s">
        <v>1355</v>
      </c>
      <c r="G65" s="161" t="s">
        <v>1230</v>
      </c>
      <c r="H65" s="161" t="s">
        <v>18</v>
      </c>
      <c r="I65" s="163">
        <v>18.474</v>
      </c>
      <c r="J65" s="160"/>
      <c r="K65" s="181"/>
      <c r="L65" s="181"/>
      <c r="M65" s="181"/>
      <c r="N65" s="181"/>
      <c r="O65" s="181"/>
    </row>
    <row r="66" spans="1:15" s="193" customFormat="1" ht="15.75" customHeight="1">
      <c r="A66" s="181">
        <v>50</v>
      </c>
      <c r="B66" s="160">
        <v>82</v>
      </c>
      <c r="C66" s="161" t="s">
        <v>1358</v>
      </c>
      <c r="D66" s="161" t="s">
        <v>1359</v>
      </c>
      <c r="E66" s="161" t="s">
        <v>32</v>
      </c>
      <c r="F66" s="161" t="s">
        <v>1355</v>
      </c>
      <c r="G66" s="161"/>
      <c r="H66" s="161" t="s">
        <v>18</v>
      </c>
      <c r="I66" s="163">
        <v>18.489999999999998</v>
      </c>
      <c r="J66" s="160"/>
      <c r="K66" s="181"/>
      <c r="L66" s="181"/>
      <c r="M66" s="181"/>
      <c r="N66" s="181"/>
      <c r="O66" s="181"/>
    </row>
    <row r="67" spans="1:15" s="193" customFormat="1" ht="15.75" customHeight="1">
      <c r="A67" s="181">
        <v>38</v>
      </c>
      <c r="B67" s="160">
        <v>94</v>
      </c>
      <c r="C67" s="161" t="s">
        <v>955</v>
      </c>
      <c r="D67" s="161" t="s">
        <v>956</v>
      </c>
      <c r="E67" s="161" t="s">
        <v>32</v>
      </c>
      <c r="F67" s="161" t="s">
        <v>1355</v>
      </c>
      <c r="G67" s="161" t="s">
        <v>1230</v>
      </c>
      <c r="H67" s="161" t="s">
        <v>18</v>
      </c>
      <c r="I67" s="163">
        <v>18.492000000000001</v>
      </c>
      <c r="J67" s="160"/>
      <c r="K67" s="181"/>
      <c r="L67" s="181"/>
      <c r="M67" s="181"/>
      <c r="N67" s="181"/>
      <c r="O67" s="181"/>
    </row>
    <row r="68" spans="1:15" s="193" customFormat="1" ht="15.75" customHeight="1">
      <c r="A68" s="181">
        <v>36</v>
      </c>
      <c r="B68" s="160">
        <v>5</v>
      </c>
      <c r="C68" s="161" t="s">
        <v>839</v>
      </c>
      <c r="D68" s="161" t="s">
        <v>840</v>
      </c>
      <c r="E68" s="161" t="s">
        <v>32</v>
      </c>
      <c r="F68" s="161"/>
      <c r="G68" s="161" t="s">
        <v>1230</v>
      </c>
      <c r="H68" s="161" t="s">
        <v>18</v>
      </c>
      <c r="I68" s="163">
        <v>18.492999999999999</v>
      </c>
      <c r="J68" s="160"/>
      <c r="K68" s="181"/>
      <c r="L68" s="181"/>
      <c r="M68" s="181"/>
      <c r="N68" s="181"/>
      <c r="O68" s="181"/>
    </row>
    <row r="69" spans="1:15" s="193" customFormat="1" ht="15.75" customHeight="1">
      <c r="A69" s="181">
        <v>52</v>
      </c>
      <c r="B69" s="160">
        <v>24</v>
      </c>
      <c r="C69" s="161" t="s">
        <v>865</v>
      </c>
      <c r="D69" s="161" t="s">
        <v>866</v>
      </c>
      <c r="E69" s="161"/>
      <c r="F69" s="161"/>
      <c r="G69" s="161" t="s">
        <v>1230</v>
      </c>
      <c r="H69" s="161" t="s">
        <v>18</v>
      </c>
      <c r="I69" s="163">
        <v>18.506</v>
      </c>
      <c r="J69" s="160"/>
      <c r="K69" s="181"/>
      <c r="L69" s="181"/>
      <c r="M69" s="181"/>
      <c r="N69" s="181"/>
      <c r="O69" s="181"/>
    </row>
    <row r="70" spans="1:15" s="193" customFormat="1" ht="15.75" customHeight="1">
      <c r="A70" s="181">
        <v>45</v>
      </c>
      <c r="B70" s="160">
        <v>63</v>
      </c>
      <c r="C70" s="161" t="s">
        <v>916</v>
      </c>
      <c r="D70" s="161" t="s">
        <v>917</v>
      </c>
      <c r="E70" s="161" t="s">
        <v>32</v>
      </c>
      <c r="F70" s="161" t="s">
        <v>1355</v>
      </c>
      <c r="G70" s="161" t="s">
        <v>1230</v>
      </c>
      <c r="H70" s="161" t="s">
        <v>18</v>
      </c>
      <c r="I70" s="163">
        <v>18.556999999999999</v>
      </c>
      <c r="J70" s="160"/>
      <c r="K70" s="181"/>
      <c r="L70" s="181"/>
      <c r="M70" s="181"/>
      <c r="N70" s="181"/>
      <c r="O70" s="181"/>
    </row>
    <row r="71" spans="1:15" s="193" customFormat="1" ht="15.75" customHeight="1">
      <c r="A71" s="181">
        <v>85</v>
      </c>
      <c r="B71" s="160">
        <v>88</v>
      </c>
      <c r="C71" s="161" t="s">
        <v>948</v>
      </c>
      <c r="D71" s="161" t="s">
        <v>949</v>
      </c>
      <c r="E71" s="161"/>
      <c r="F71" s="161" t="s">
        <v>1355</v>
      </c>
      <c r="G71" s="161" t="s">
        <v>1230</v>
      </c>
      <c r="H71" s="161" t="s">
        <v>18</v>
      </c>
      <c r="I71" s="163">
        <v>18.559999999999999</v>
      </c>
      <c r="J71" s="160"/>
      <c r="K71" s="181"/>
      <c r="L71" s="181"/>
      <c r="M71" s="181"/>
      <c r="N71" s="181"/>
      <c r="O71" s="181"/>
    </row>
    <row r="72" spans="1:15" s="193" customFormat="1" ht="15.75" customHeight="1">
      <c r="A72" s="181">
        <v>59</v>
      </c>
      <c r="B72" s="160">
        <v>35</v>
      </c>
      <c r="C72" s="161" t="s">
        <v>826</v>
      </c>
      <c r="D72" s="161" t="s">
        <v>876</v>
      </c>
      <c r="E72" s="161" t="s">
        <v>32</v>
      </c>
      <c r="F72" s="161"/>
      <c r="G72" s="161" t="s">
        <v>1230</v>
      </c>
      <c r="H72" s="161" t="s">
        <v>18</v>
      </c>
      <c r="I72" s="163">
        <v>18.597000000000001</v>
      </c>
      <c r="J72" s="160"/>
      <c r="K72" s="181"/>
      <c r="L72" s="181"/>
      <c r="M72" s="181"/>
      <c r="N72" s="181"/>
      <c r="O72" s="181"/>
    </row>
    <row r="73" spans="1:15" s="193" customFormat="1" ht="15.75" customHeight="1">
      <c r="A73" s="181">
        <v>104</v>
      </c>
      <c r="B73" s="160">
        <v>21</v>
      </c>
      <c r="C73" s="161" t="s">
        <v>860</v>
      </c>
      <c r="D73" s="161" t="s">
        <v>861</v>
      </c>
      <c r="E73" s="161" t="s">
        <v>32</v>
      </c>
      <c r="F73" s="161"/>
      <c r="G73" s="161" t="s">
        <v>1230</v>
      </c>
      <c r="H73" s="161" t="s">
        <v>18</v>
      </c>
      <c r="I73" s="163">
        <v>18.606000000000002</v>
      </c>
      <c r="J73" s="160"/>
      <c r="K73" s="181"/>
      <c r="L73" s="181"/>
      <c r="M73" s="181"/>
      <c r="N73" s="181"/>
      <c r="O73" s="181"/>
    </row>
    <row r="74" spans="1:15" s="193" customFormat="1" ht="15.75" customHeight="1">
      <c r="A74" s="181">
        <v>71</v>
      </c>
      <c r="B74" s="160">
        <v>8</v>
      </c>
      <c r="C74" s="161" t="s">
        <v>436</v>
      </c>
      <c r="D74" s="161" t="s">
        <v>844</v>
      </c>
      <c r="E74" s="161" t="s">
        <v>32</v>
      </c>
      <c r="F74" s="161"/>
      <c r="G74" s="161" t="s">
        <v>1230</v>
      </c>
      <c r="H74" s="161" t="s">
        <v>18</v>
      </c>
      <c r="I74" s="163">
        <v>18.658999999999999</v>
      </c>
      <c r="J74" s="160"/>
      <c r="K74" s="181"/>
      <c r="L74" s="181"/>
      <c r="M74" s="181"/>
      <c r="N74" s="181"/>
      <c r="O74" s="181"/>
    </row>
    <row r="75" spans="1:15" s="193" customFormat="1" ht="15.75" customHeight="1">
      <c r="A75" s="181">
        <v>47</v>
      </c>
      <c r="B75" s="160">
        <v>1</v>
      </c>
      <c r="C75" s="161" t="s">
        <v>834</v>
      </c>
      <c r="D75" s="161" t="s">
        <v>835</v>
      </c>
      <c r="E75" s="161" t="s">
        <v>32</v>
      </c>
      <c r="F75" s="161"/>
      <c r="G75" s="161" t="s">
        <v>1230</v>
      </c>
      <c r="H75" s="161" t="s">
        <v>18</v>
      </c>
      <c r="I75" s="163">
        <v>18.681999999999999</v>
      </c>
      <c r="J75" s="160"/>
      <c r="K75" s="181"/>
      <c r="L75" s="181"/>
      <c r="M75" s="181"/>
      <c r="N75" s="181"/>
      <c r="O75" s="181"/>
    </row>
    <row r="76" spans="1:15" s="193" customFormat="1" ht="15.75" customHeight="1">
      <c r="A76" s="181">
        <v>67</v>
      </c>
      <c r="B76" s="160">
        <v>26</v>
      </c>
      <c r="C76" s="161" t="s">
        <v>1374</v>
      </c>
      <c r="D76" s="161" t="s">
        <v>869</v>
      </c>
      <c r="E76" s="161"/>
      <c r="F76" s="161"/>
      <c r="G76" s="161" t="s">
        <v>1230</v>
      </c>
      <c r="H76" s="161" t="s">
        <v>18</v>
      </c>
      <c r="I76" s="163">
        <v>18.713999999999999</v>
      </c>
      <c r="J76" s="160"/>
      <c r="K76" s="181"/>
      <c r="L76" s="181"/>
      <c r="M76" s="181"/>
      <c r="N76" s="181"/>
      <c r="O76" s="181"/>
    </row>
    <row r="77" spans="1:15" s="193" customFormat="1" ht="15.75" customHeight="1">
      <c r="A77" s="181">
        <v>64</v>
      </c>
      <c r="B77" s="160">
        <v>73</v>
      </c>
      <c r="C77" s="161" t="s">
        <v>930</v>
      </c>
      <c r="D77" s="161" t="s">
        <v>931</v>
      </c>
      <c r="E77" s="161" t="s">
        <v>32</v>
      </c>
      <c r="F77" s="161" t="s">
        <v>1355</v>
      </c>
      <c r="G77" s="161" t="s">
        <v>1230</v>
      </c>
      <c r="H77" s="161" t="s">
        <v>18</v>
      </c>
      <c r="I77" s="163">
        <v>18.763000000000002</v>
      </c>
      <c r="J77" s="160"/>
      <c r="K77" s="181"/>
      <c r="L77" s="181"/>
      <c r="M77" s="181"/>
      <c r="N77" s="181"/>
      <c r="O77" s="181"/>
    </row>
    <row r="78" spans="1:15" s="193" customFormat="1" ht="15.75" customHeight="1">
      <c r="A78" s="181">
        <v>62</v>
      </c>
      <c r="B78" s="160">
        <v>98</v>
      </c>
      <c r="C78" s="161" t="s">
        <v>685</v>
      </c>
      <c r="D78" s="161" t="s">
        <v>962</v>
      </c>
      <c r="E78" s="161" t="s">
        <v>32</v>
      </c>
      <c r="F78" s="161" t="s">
        <v>1355</v>
      </c>
      <c r="G78" s="161" t="s">
        <v>1230</v>
      </c>
      <c r="H78" s="161" t="s">
        <v>18</v>
      </c>
      <c r="I78" s="163">
        <v>18.850000000000001</v>
      </c>
      <c r="J78" s="160"/>
      <c r="K78" s="181"/>
      <c r="L78" s="181"/>
      <c r="M78" s="181"/>
      <c r="N78" s="181"/>
      <c r="O78" s="181"/>
    </row>
    <row r="79" spans="1:15" s="193" customFormat="1" ht="15.75" customHeight="1">
      <c r="A79" s="181">
        <v>72</v>
      </c>
      <c r="B79" s="160">
        <v>43</v>
      </c>
      <c r="C79" s="161" t="s">
        <v>887</v>
      </c>
      <c r="D79" s="161" t="s">
        <v>888</v>
      </c>
      <c r="E79" s="161" t="s">
        <v>32</v>
      </c>
      <c r="F79" s="161"/>
      <c r="G79" s="161" t="s">
        <v>1230</v>
      </c>
      <c r="H79" s="161" t="s">
        <v>18</v>
      </c>
      <c r="I79" s="163">
        <v>18.852</v>
      </c>
      <c r="J79" s="160"/>
      <c r="K79" s="181"/>
      <c r="L79" s="181"/>
      <c r="M79" s="181"/>
      <c r="N79" s="181"/>
      <c r="O79" s="181"/>
    </row>
    <row r="80" spans="1:15" s="193" customFormat="1" ht="15.75" customHeight="1">
      <c r="A80" s="181">
        <v>77</v>
      </c>
      <c r="B80" s="160">
        <v>67</v>
      </c>
      <c r="C80" s="161" t="s">
        <v>187</v>
      </c>
      <c r="D80" s="161" t="s">
        <v>922</v>
      </c>
      <c r="E80" s="161" t="s">
        <v>32</v>
      </c>
      <c r="F80" s="161" t="s">
        <v>1355</v>
      </c>
      <c r="G80" s="161" t="s">
        <v>1230</v>
      </c>
      <c r="H80" s="161"/>
      <c r="I80" s="163">
        <v>18.852</v>
      </c>
      <c r="J80" s="160"/>
      <c r="K80" s="181"/>
      <c r="L80" s="181"/>
      <c r="M80" s="181"/>
      <c r="N80" s="181"/>
      <c r="O80" s="181"/>
    </row>
    <row r="81" spans="1:15" s="193" customFormat="1" ht="15.75" customHeight="1">
      <c r="A81" s="181">
        <v>61</v>
      </c>
      <c r="B81" s="160">
        <v>47</v>
      </c>
      <c r="C81" s="161" t="s">
        <v>895</v>
      </c>
      <c r="D81" s="161" t="s">
        <v>896</v>
      </c>
      <c r="E81" s="161" t="s">
        <v>32</v>
      </c>
      <c r="F81" s="161"/>
      <c r="G81" s="161" t="s">
        <v>1230</v>
      </c>
      <c r="H81" s="161"/>
      <c r="I81" s="163">
        <v>18.902000000000001</v>
      </c>
      <c r="J81" s="160"/>
      <c r="K81" s="181"/>
      <c r="L81" s="181"/>
      <c r="M81" s="181"/>
      <c r="N81" s="181"/>
      <c r="O81" s="181"/>
    </row>
    <row r="82" spans="1:15" s="193" customFormat="1" ht="15.75" customHeight="1">
      <c r="A82" s="181">
        <v>60</v>
      </c>
      <c r="B82" s="160">
        <v>32</v>
      </c>
      <c r="C82" s="161" t="s">
        <v>769</v>
      </c>
      <c r="D82" s="161" t="s">
        <v>770</v>
      </c>
      <c r="E82" s="161" t="s">
        <v>32</v>
      </c>
      <c r="F82" s="161"/>
      <c r="G82" s="161"/>
      <c r="H82" s="161" t="s">
        <v>18</v>
      </c>
      <c r="I82" s="163">
        <v>18.905999999999999</v>
      </c>
      <c r="J82" s="160"/>
      <c r="K82" s="181"/>
      <c r="L82" s="181"/>
      <c r="M82" s="181"/>
      <c r="N82" s="181"/>
      <c r="O82" s="181"/>
    </row>
    <row r="83" spans="1:15" s="193" customFormat="1" ht="15.75" customHeight="1">
      <c r="A83" s="181">
        <v>63</v>
      </c>
      <c r="B83" s="160">
        <v>81</v>
      </c>
      <c r="C83" s="161" t="s">
        <v>938</v>
      </c>
      <c r="D83" s="161" t="s">
        <v>939</v>
      </c>
      <c r="E83" s="161"/>
      <c r="F83" s="161" t="s">
        <v>1355</v>
      </c>
      <c r="G83" s="161" t="s">
        <v>1230</v>
      </c>
      <c r="H83" s="161" t="s">
        <v>18</v>
      </c>
      <c r="I83" s="163">
        <v>18.949000000000002</v>
      </c>
      <c r="J83" s="160"/>
      <c r="K83" s="181"/>
      <c r="L83" s="181"/>
      <c r="M83" s="181"/>
      <c r="N83" s="181"/>
      <c r="O83" s="181"/>
    </row>
    <row r="84" spans="1:15" s="193" customFormat="1" ht="15.75" customHeight="1">
      <c r="A84" s="181">
        <v>68</v>
      </c>
      <c r="B84" s="160">
        <v>84</v>
      </c>
      <c r="C84" s="161" t="s">
        <v>494</v>
      </c>
      <c r="D84" s="161" t="s">
        <v>941</v>
      </c>
      <c r="E84" s="161" t="s">
        <v>32</v>
      </c>
      <c r="F84" s="161" t="s">
        <v>1355</v>
      </c>
      <c r="G84" s="161" t="s">
        <v>1230</v>
      </c>
      <c r="H84" s="161" t="s">
        <v>18</v>
      </c>
      <c r="I84" s="163">
        <v>18.992999999999999</v>
      </c>
      <c r="J84" s="160"/>
      <c r="K84" s="181"/>
      <c r="L84" s="181"/>
      <c r="M84" s="181"/>
      <c r="N84" s="181"/>
      <c r="O84" s="181"/>
    </row>
    <row r="85" spans="1:15" s="193" customFormat="1" ht="15.75" customHeight="1">
      <c r="A85" s="181">
        <v>74</v>
      </c>
      <c r="B85" s="160">
        <v>49</v>
      </c>
      <c r="C85" s="161" t="s">
        <v>260</v>
      </c>
      <c r="D85" s="161" t="s">
        <v>898</v>
      </c>
      <c r="E85" s="161" t="s">
        <v>32</v>
      </c>
      <c r="F85" s="161"/>
      <c r="G85" s="161" t="s">
        <v>1230</v>
      </c>
      <c r="H85" s="161" t="s">
        <v>18</v>
      </c>
      <c r="I85" s="163">
        <v>19</v>
      </c>
      <c r="J85" s="160"/>
      <c r="K85" s="181"/>
      <c r="L85" s="181"/>
      <c r="M85" s="181"/>
      <c r="N85" s="181"/>
      <c r="O85" s="181"/>
    </row>
    <row r="86" spans="1:15" s="193" customFormat="1" ht="15.75" customHeight="1">
      <c r="A86" s="181">
        <v>65</v>
      </c>
      <c r="B86" s="160">
        <v>68</v>
      </c>
      <c r="C86" s="161" t="s">
        <v>923</v>
      </c>
      <c r="D86" s="161" t="s">
        <v>924</v>
      </c>
      <c r="E86" s="161" t="s">
        <v>32</v>
      </c>
      <c r="F86" s="161" t="s">
        <v>1355</v>
      </c>
      <c r="G86" s="161" t="s">
        <v>1230</v>
      </c>
      <c r="H86" s="161" t="s">
        <v>18</v>
      </c>
      <c r="I86" s="163">
        <v>19.093</v>
      </c>
      <c r="J86" s="160"/>
      <c r="K86" s="181"/>
      <c r="L86" s="181"/>
      <c r="M86" s="181"/>
      <c r="N86" s="181"/>
      <c r="O86" s="181"/>
    </row>
    <row r="87" spans="1:15" s="193" customFormat="1" ht="15.75" customHeight="1">
      <c r="A87" s="181">
        <v>75</v>
      </c>
      <c r="B87" s="160">
        <v>56</v>
      </c>
      <c r="C87" s="161" t="s">
        <v>907</v>
      </c>
      <c r="D87" s="161" t="s">
        <v>908</v>
      </c>
      <c r="E87" s="161" t="s">
        <v>32</v>
      </c>
      <c r="F87" s="161"/>
      <c r="G87" s="161" t="s">
        <v>1230</v>
      </c>
      <c r="H87" s="161" t="s">
        <v>18</v>
      </c>
      <c r="I87" s="163">
        <v>19.125</v>
      </c>
      <c r="J87" s="160"/>
      <c r="K87" s="181"/>
      <c r="L87" s="181"/>
      <c r="M87" s="181"/>
      <c r="N87" s="181"/>
      <c r="O87" s="181"/>
    </row>
    <row r="88" spans="1:15" s="193" customFormat="1" ht="15.75" customHeight="1">
      <c r="A88" s="181">
        <v>73</v>
      </c>
      <c r="B88" s="160">
        <v>74</v>
      </c>
      <c r="C88" s="161" t="s">
        <v>171</v>
      </c>
      <c r="D88" s="161" t="s">
        <v>441</v>
      </c>
      <c r="E88" s="161" t="s">
        <v>32</v>
      </c>
      <c r="F88" s="161" t="s">
        <v>1355</v>
      </c>
      <c r="G88" s="161"/>
      <c r="H88" s="161" t="s">
        <v>18</v>
      </c>
      <c r="I88" s="163">
        <v>19.164999999999999</v>
      </c>
      <c r="J88" s="160"/>
      <c r="K88" s="181"/>
      <c r="L88" s="181"/>
      <c r="M88" s="181"/>
      <c r="N88" s="181"/>
      <c r="O88" s="181"/>
    </row>
    <row r="89" spans="1:15" s="193" customFormat="1" ht="15.75" customHeight="1">
      <c r="A89" s="181">
        <v>110</v>
      </c>
      <c r="B89" s="160">
        <v>15</v>
      </c>
      <c r="C89" s="161" t="s">
        <v>853</v>
      </c>
      <c r="D89" s="161" t="s">
        <v>854</v>
      </c>
      <c r="E89" s="161"/>
      <c r="F89" s="161"/>
      <c r="G89" s="161" t="s">
        <v>1230</v>
      </c>
      <c r="H89" s="161" t="s">
        <v>18</v>
      </c>
      <c r="I89" s="163">
        <v>19.183</v>
      </c>
      <c r="J89" s="160"/>
      <c r="K89" s="181"/>
      <c r="L89" s="181"/>
      <c r="M89" s="181"/>
      <c r="N89" s="181"/>
      <c r="O89" s="181"/>
    </row>
    <row r="90" spans="1:15" s="193" customFormat="1" ht="15.75" customHeight="1">
      <c r="A90" s="181">
        <v>79</v>
      </c>
      <c r="B90" s="160">
        <v>125</v>
      </c>
      <c r="C90" s="161" t="s">
        <v>85</v>
      </c>
      <c r="D90" s="161" t="s">
        <v>998</v>
      </c>
      <c r="E90" s="161" t="s">
        <v>32</v>
      </c>
      <c r="F90" s="161" t="s">
        <v>1355</v>
      </c>
      <c r="G90" s="161" t="s">
        <v>1230</v>
      </c>
      <c r="H90" s="161" t="s">
        <v>18</v>
      </c>
      <c r="I90" s="163">
        <v>19.238</v>
      </c>
      <c r="J90" s="160"/>
      <c r="K90" s="181"/>
      <c r="L90" s="181"/>
      <c r="M90" s="181"/>
      <c r="N90" s="181"/>
      <c r="O90" s="181"/>
    </row>
    <row r="91" spans="1:15" s="193" customFormat="1" ht="15.75" customHeight="1">
      <c r="A91" s="181">
        <v>107</v>
      </c>
      <c r="B91" s="160">
        <v>44</v>
      </c>
      <c r="C91" s="161" t="s">
        <v>889</v>
      </c>
      <c r="D91" s="161" t="s">
        <v>890</v>
      </c>
      <c r="E91" s="161"/>
      <c r="F91" s="161"/>
      <c r="G91" s="161" t="s">
        <v>1230</v>
      </c>
      <c r="H91" s="161" t="s">
        <v>18</v>
      </c>
      <c r="I91" s="163">
        <v>19.25</v>
      </c>
      <c r="J91" s="160"/>
      <c r="K91" s="181"/>
      <c r="L91" s="181"/>
      <c r="M91" s="181"/>
      <c r="N91" s="181"/>
      <c r="O91" s="181"/>
    </row>
    <row r="92" spans="1:15" s="193" customFormat="1" ht="15.75" customHeight="1">
      <c r="A92" s="181">
        <v>97</v>
      </c>
      <c r="B92" s="160">
        <v>132</v>
      </c>
      <c r="C92" s="161" t="s">
        <v>1004</v>
      </c>
      <c r="D92" s="161" t="s">
        <v>1005</v>
      </c>
      <c r="E92" s="161" t="s">
        <v>32</v>
      </c>
      <c r="F92" s="161" t="s">
        <v>1355</v>
      </c>
      <c r="G92" s="161" t="s">
        <v>1230</v>
      </c>
      <c r="H92" s="161"/>
      <c r="I92" s="163">
        <v>19.268000000000001</v>
      </c>
      <c r="J92" s="160"/>
      <c r="K92" s="181"/>
      <c r="L92" s="181"/>
      <c r="M92" s="181"/>
      <c r="N92" s="181"/>
      <c r="O92" s="181"/>
    </row>
    <row r="93" spans="1:15" s="193" customFormat="1" ht="15.75" customHeight="1">
      <c r="A93" s="181">
        <v>78</v>
      </c>
      <c r="B93" s="160">
        <v>10</v>
      </c>
      <c r="C93" s="161" t="s">
        <v>1343</v>
      </c>
      <c r="D93" s="161" t="s">
        <v>1344</v>
      </c>
      <c r="E93" s="161" t="s">
        <v>32</v>
      </c>
      <c r="F93" s="161"/>
      <c r="G93" s="161"/>
      <c r="H93" s="161" t="s">
        <v>18</v>
      </c>
      <c r="I93" s="163">
        <v>19.295999999999999</v>
      </c>
      <c r="J93" s="160"/>
      <c r="K93" s="181"/>
      <c r="L93" s="181"/>
      <c r="M93" s="181"/>
      <c r="N93" s="181"/>
      <c r="O93" s="181"/>
    </row>
    <row r="94" spans="1:15" s="193" customFormat="1" ht="15.75" customHeight="1">
      <c r="A94" s="181">
        <v>76</v>
      </c>
      <c r="B94" s="160">
        <v>76</v>
      </c>
      <c r="C94" s="161" t="s">
        <v>1356</v>
      </c>
      <c r="D94" s="161" t="s">
        <v>1357</v>
      </c>
      <c r="E94" s="161" t="s">
        <v>32</v>
      </c>
      <c r="F94" s="161" t="s">
        <v>1355</v>
      </c>
      <c r="G94" s="161"/>
      <c r="H94" s="161" t="s">
        <v>18</v>
      </c>
      <c r="I94" s="163">
        <v>19.446999999999999</v>
      </c>
      <c r="J94" s="160"/>
      <c r="K94" s="181"/>
      <c r="L94" s="181"/>
      <c r="M94" s="181"/>
      <c r="N94" s="181"/>
      <c r="O94" s="181"/>
    </row>
    <row r="95" spans="1:15" s="193" customFormat="1" ht="15.75" customHeight="1">
      <c r="A95" s="181">
        <v>130</v>
      </c>
      <c r="B95" s="160">
        <v>60</v>
      </c>
      <c r="C95" s="161" t="s">
        <v>912</v>
      </c>
      <c r="D95" s="161" t="s">
        <v>913</v>
      </c>
      <c r="E95" s="161" t="s">
        <v>32</v>
      </c>
      <c r="F95" s="161" t="s">
        <v>1355</v>
      </c>
      <c r="G95" s="161" t="s">
        <v>1230</v>
      </c>
      <c r="H95" s="161" t="s">
        <v>18</v>
      </c>
      <c r="I95" s="163">
        <v>19.545999999999999</v>
      </c>
      <c r="J95" s="160"/>
      <c r="K95" s="181"/>
      <c r="L95" s="181"/>
      <c r="M95" s="181"/>
      <c r="N95" s="181"/>
      <c r="O95" s="181"/>
    </row>
    <row r="96" spans="1:15" s="193" customFormat="1" ht="15.75" customHeight="1">
      <c r="A96" s="181">
        <v>129</v>
      </c>
      <c r="B96" s="160">
        <v>57</v>
      </c>
      <c r="C96" s="161" t="s">
        <v>793</v>
      </c>
      <c r="D96" s="161" t="s">
        <v>1354</v>
      </c>
      <c r="E96" s="161"/>
      <c r="F96" s="161"/>
      <c r="G96" s="161"/>
      <c r="H96" s="161" t="s">
        <v>18</v>
      </c>
      <c r="I96" s="163">
        <v>19.652000000000001</v>
      </c>
      <c r="J96" s="160"/>
      <c r="K96" s="181"/>
      <c r="L96" s="181"/>
      <c r="M96" s="181"/>
      <c r="N96" s="181"/>
      <c r="O96" s="181"/>
    </row>
    <row r="97" spans="1:15" s="193" customFormat="1" ht="15.75" customHeight="1">
      <c r="A97" s="181">
        <v>80</v>
      </c>
      <c r="B97" s="160">
        <v>17</v>
      </c>
      <c r="C97" s="161" t="s">
        <v>752</v>
      </c>
      <c r="D97" s="161" t="s">
        <v>855</v>
      </c>
      <c r="E97" s="161" t="s">
        <v>32</v>
      </c>
      <c r="F97" s="161"/>
      <c r="G97" s="161" t="s">
        <v>1230</v>
      </c>
      <c r="H97" s="161" t="s">
        <v>18</v>
      </c>
      <c r="I97" s="163">
        <v>19.681999999999999</v>
      </c>
      <c r="J97" s="160"/>
      <c r="K97" s="181"/>
      <c r="L97" s="181"/>
      <c r="M97" s="181"/>
      <c r="N97" s="181"/>
      <c r="O97" s="181"/>
    </row>
    <row r="98" spans="1:15" s="193" customFormat="1" ht="15.75" customHeight="1">
      <c r="A98" s="181">
        <v>124</v>
      </c>
      <c r="B98" s="160">
        <v>119</v>
      </c>
      <c r="C98" s="161" t="s">
        <v>989</v>
      </c>
      <c r="D98" s="161" t="s">
        <v>990</v>
      </c>
      <c r="E98" s="161" t="s">
        <v>32</v>
      </c>
      <c r="F98" s="161" t="s">
        <v>1355</v>
      </c>
      <c r="G98" s="161" t="s">
        <v>1230</v>
      </c>
      <c r="H98" s="161" t="s">
        <v>18</v>
      </c>
      <c r="I98" s="163">
        <v>19.684000000000001</v>
      </c>
      <c r="J98" s="160"/>
      <c r="K98" s="181"/>
      <c r="L98" s="181"/>
      <c r="M98" s="181"/>
      <c r="N98" s="181"/>
      <c r="O98" s="181"/>
    </row>
    <row r="99" spans="1:15" s="193" customFormat="1" ht="15.75" customHeight="1">
      <c r="A99" s="181">
        <v>82</v>
      </c>
      <c r="B99" s="160">
        <v>128</v>
      </c>
      <c r="C99" s="161" t="s">
        <v>1375</v>
      </c>
      <c r="D99" s="161" t="s">
        <v>60</v>
      </c>
      <c r="E99" s="161" t="s">
        <v>32</v>
      </c>
      <c r="F99" s="161" t="s">
        <v>1355</v>
      </c>
      <c r="G99" s="161"/>
      <c r="H99" s="161" t="s">
        <v>18</v>
      </c>
      <c r="I99" s="163">
        <v>19.713000000000001</v>
      </c>
      <c r="J99" s="160"/>
      <c r="K99" s="181"/>
      <c r="L99" s="181"/>
      <c r="M99" s="181"/>
      <c r="N99" s="181"/>
      <c r="O99" s="181"/>
    </row>
    <row r="100" spans="1:15" s="193" customFormat="1" ht="15.75" customHeight="1">
      <c r="A100" s="181">
        <v>83</v>
      </c>
      <c r="B100" s="160">
        <v>91</v>
      </c>
      <c r="C100" s="161" t="s">
        <v>950</v>
      </c>
      <c r="D100" s="161" t="s">
        <v>951</v>
      </c>
      <c r="E100" s="161" t="s">
        <v>32</v>
      </c>
      <c r="F100" s="161" t="s">
        <v>1355</v>
      </c>
      <c r="G100" s="161" t="s">
        <v>1230</v>
      </c>
      <c r="H100" s="161" t="s">
        <v>18</v>
      </c>
      <c r="I100" s="163">
        <v>19.727</v>
      </c>
      <c r="J100" s="160"/>
      <c r="K100" s="181"/>
      <c r="L100" s="181"/>
      <c r="M100" s="181"/>
      <c r="N100" s="181"/>
      <c r="O100" s="181"/>
    </row>
    <row r="101" spans="1:15" s="193" customFormat="1" ht="15.75" customHeight="1">
      <c r="A101" s="181">
        <v>87</v>
      </c>
      <c r="B101" s="160">
        <v>37</v>
      </c>
      <c r="C101" s="161" t="s">
        <v>877</v>
      </c>
      <c r="D101" s="161" t="s">
        <v>878</v>
      </c>
      <c r="E101" s="161"/>
      <c r="F101" s="161"/>
      <c r="G101" s="161" t="s">
        <v>1230</v>
      </c>
      <c r="H101" s="161" t="s">
        <v>18</v>
      </c>
      <c r="I101" s="163">
        <v>19.731999999999999</v>
      </c>
      <c r="J101" s="160"/>
      <c r="K101" s="181"/>
      <c r="L101" s="181"/>
      <c r="M101" s="181"/>
      <c r="N101" s="181"/>
      <c r="O101" s="181"/>
    </row>
    <row r="102" spans="1:15" s="193" customFormat="1" ht="15.75" customHeight="1">
      <c r="A102" s="181">
        <v>84</v>
      </c>
      <c r="B102" s="160">
        <v>83</v>
      </c>
      <c r="C102" s="161" t="s">
        <v>207</v>
      </c>
      <c r="D102" s="161" t="s">
        <v>940</v>
      </c>
      <c r="E102" s="161"/>
      <c r="F102" s="161" t="s">
        <v>1355</v>
      </c>
      <c r="G102" s="161" t="s">
        <v>1230</v>
      </c>
      <c r="H102" s="161" t="s">
        <v>18</v>
      </c>
      <c r="I102" s="163">
        <v>19.812000000000001</v>
      </c>
      <c r="J102" s="160"/>
      <c r="K102" s="181"/>
      <c r="L102" s="181"/>
      <c r="M102" s="181"/>
      <c r="N102" s="181"/>
      <c r="O102" s="181"/>
    </row>
    <row r="103" spans="1:15" s="193" customFormat="1" ht="15.75" customHeight="1">
      <c r="A103" s="181">
        <v>86</v>
      </c>
      <c r="B103" s="160">
        <v>116</v>
      </c>
      <c r="C103" s="161" t="s">
        <v>856</v>
      </c>
      <c r="D103" s="161" t="s">
        <v>985</v>
      </c>
      <c r="E103" s="161" t="s">
        <v>32</v>
      </c>
      <c r="F103" s="161" t="s">
        <v>1355</v>
      </c>
      <c r="G103" s="161" t="s">
        <v>1230</v>
      </c>
      <c r="H103" s="161" t="s">
        <v>18</v>
      </c>
      <c r="I103" s="163">
        <v>19.968</v>
      </c>
      <c r="J103" s="160"/>
      <c r="K103" s="181"/>
      <c r="L103" s="181"/>
      <c r="M103" s="181"/>
      <c r="N103" s="181"/>
      <c r="O103" s="181"/>
    </row>
    <row r="104" spans="1:15" s="193" customFormat="1" ht="15.75" customHeight="1">
      <c r="A104" s="181">
        <v>117</v>
      </c>
      <c r="B104" s="160">
        <v>18</v>
      </c>
      <c r="C104" s="161" t="s">
        <v>856</v>
      </c>
      <c r="D104" s="161" t="s">
        <v>857</v>
      </c>
      <c r="E104" s="161" t="s">
        <v>32</v>
      </c>
      <c r="F104" s="161"/>
      <c r="G104" s="161" t="s">
        <v>1230</v>
      </c>
      <c r="H104" s="161" t="s">
        <v>18</v>
      </c>
      <c r="I104" s="163">
        <v>20.207999999999998</v>
      </c>
      <c r="J104" s="160"/>
      <c r="K104" s="181"/>
      <c r="L104" s="181"/>
      <c r="M104" s="181"/>
      <c r="N104" s="181"/>
      <c r="O104" s="181"/>
    </row>
    <row r="105" spans="1:15" s="193" customFormat="1" ht="15.75" customHeight="1">
      <c r="A105" s="181">
        <v>90</v>
      </c>
      <c r="B105" s="160">
        <v>115</v>
      </c>
      <c r="C105" s="161" t="s">
        <v>534</v>
      </c>
      <c r="D105" s="161" t="s">
        <v>1360</v>
      </c>
      <c r="E105" s="161" t="s">
        <v>32</v>
      </c>
      <c r="F105" s="161" t="s">
        <v>1355</v>
      </c>
      <c r="G105" s="161"/>
      <c r="H105" s="161"/>
      <c r="I105" s="163">
        <v>20.300999999999998</v>
      </c>
      <c r="J105" s="160"/>
      <c r="K105" s="181"/>
      <c r="L105" s="181"/>
      <c r="M105" s="181"/>
      <c r="N105" s="181"/>
      <c r="O105" s="181"/>
    </row>
    <row r="106" spans="1:15" s="193" customFormat="1" ht="15.75" customHeight="1">
      <c r="A106" s="181">
        <v>95</v>
      </c>
      <c r="B106" s="160">
        <v>39</v>
      </c>
      <c r="C106" s="161" t="s">
        <v>881</v>
      </c>
      <c r="D106" s="161" t="s">
        <v>882</v>
      </c>
      <c r="E106" s="161" t="s">
        <v>32</v>
      </c>
      <c r="F106" s="161"/>
      <c r="G106" s="161" t="s">
        <v>1230</v>
      </c>
      <c r="H106" s="161" t="s">
        <v>18</v>
      </c>
      <c r="I106" s="163">
        <v>20.952000000000002</v>
      </c>
      <c r="J106" s="160"/>
      <c r="K106" s="181"/>
      <c r="L106" s="181"/>
      <c r="M106" s="181"/>
      <c r="N106" s="181"/>
      <c r="O106" s="181"/>
    </row>
    <row r="107" spans="1:15" s="193" customFormat="1" ht="15.75" customHeight="1">
      <c r="A107" s="181">
        <v>89</v>
      </c>
      <c r="B107" s="160">
        <v>12</v>
      </c>
      <c r="C107" s="161" t="s">
        <v>849</v>
      </c>
      <c r="D107" s="161" t="s">
        <v>850</v>
      </c>
      <c r="E107" s="161"/>
      <c r="F107" s="161"/>
      <c r="G107" s="161" t="s">
        <v>1230</v>
      </c>
      <c r="H107" s="161" t="s">
        <v>18</v>
      </c>
      <c r="I107" s="163">
        <v>22.484000000000002</v>
      </c>
      <c r="J107" s="160"/>
      <c r="K107" s="181"/>
      <c r="L107" s="181"/>
      <c r="M107" s="181"/>
      <c r="N107" s="181"/>
      <c r="O107" s="181"/>
    </row>
    <row r="108" spans="1:15" s="193" customFormat="1" ht="15.75" customHeight="1">
      <c r="A108" s="181">
        <v>91</v>
      </c>
      <c r="B108" s="160">
        <v>71</v>
      </c>
      <c r="C108" s="161" t="s">
        <v>51</v>
      </c>
      <c r="D108" s="161" t="s">
        <v>52</v>
      </c>
      <c r="E108" s="161" t="s">
        <v>32</v>
      </c>
      <c r="F108" s="161" t="s">
        <v>1355</v>
      </c>
      <c r="G108" s="161"/>
      <c r="H108" s="161" t="s">
        <v>18</v>
      </c>
      <c r="I108" s="163">
        <v>22.678999999999998</v>
      </c>
      <c r="J108" s="160"/>
      <c r="K108" s="181"/>
      <c r="L108" s="181"/>
      <c r="M108" s="181"/>
      <c r="N108" s="181"/>
      <c r="O108" s="181"/>
    </row>
    <row r="109" spans="1:15" s="193" customFormat="1" ht="15.75" customHeight="1">
      <c r="A109" s="181">
        <v>93</v>
      </c>
      <c r="B109" s="160">
        <v>99</v>
      </c>
      <c r="C109" s="161" t="s">
        <v>763</v>
      </c>
      <c r="D109" s="161" t="s">
        <v>764</v>
      </c>
      <c r="E109" s="161" t="s">
        <v>32</v>
      </c>
      <c r="F109" s="161" t="s">
        <v>1355</v>
      </c>
      <c r="G109" s="161"/>
      <c r="H109" s="161"/>
      <c r="I109" s="163">
        <v>22.789000000000001</v>
      </c>
      <c r="J109" s="160"/>
      <c r="K109" s="181"/>
      <c r="L109" s="181"/>
      <c r="M109" s="181"/>
      <c r="N109" s="181"/>
      <c r="O109" s="181"/>
    </row>
    <row r="110" spans="1:15" s="193" customFormat="1" ht="15.75" customHeight="1">
      <c r="A110" s="181">
        <v>114</v>
      </c>
      <c r="B110" s="160">
        <v>123</v>
      </c>
      <c r="C110" s="161" t="s">
        <v>994</v>
      </c>
      <c r="D110" s="161" t="s">
        <v>995</v>
      </c>
      <c r="E110" s="161" t="s">
        <v>32</v>
      </c>
      <c r="F110" s="161" t="s">
        <v>1355</v>
      </c>
      <c r="G110" s="161" t="s">
        <v>1230</v>
      </c>
      <c r="H110" s="161"/>
      <c r="I110" s="163">
        <v>22.79</v>
      </c>
      <c r="J110" s="160"/>
      <c r="K110" s="181"/>
      <c r="L110" s="181"/>
      <c r="M110" s="181"/>
      <c r="N110" s="181"/>
      <c r="O110" s="181"/>
    </row>
    <row r="111" spans="1:15" s="193" customFormat="1" ht="15.75" customHeight="1">
      <c r="A111" s="181">
        <v>92</v>
      </c>
      <c r="B111" s="160">
        <v>59</v>
      </c>
      <c r="C111" s="161" t="s">
        <v>129</v>
      </c>
      <c r="D111" s="161" t="s">
        <v>911</v>
      </c>
      <c r="E111" s="161" t="s">
        <v>32</v>
      </c>
      <c r="F111" s="161" t="s">
        <v>1355</v>
      </c>
      <c r="G111" s="161" t="s">
        <v>1230</v>
      </c>
      <c r="H111" s="161"/>
      <c r="I111" s="163">
        <v>22.901</v>
      </c>
      <c r="J111" s="160"/>
      <c r="K111" s="181"/>
      <c r="L111" s="181"/>
      <c r="M111" s="181"/>
      <c r="N111" s="181"/>
      <c r="O111" s="181"/>
    </row>
    <row r="112" spans="1:15" s="193" customFormat="1" ht="15.75" customHeight="1">
      <c r="A112" s="181">
        <v>113</v>
      </c>
      <c r="B112" s="160">
        <v>105</v>
      </c>
      <c r="C112" s="161" t="s">
        <v>970</v>
      </c>
      <c r="D112" s="161" t="s">
        <v>971</v>
      </c>
      <c r="E112" s="161" t="s">
        <v>32</v>
      </c>
      <c r="F112" s="161" t="s">
        <v>1355</v>
      </c>
      <c r="G112" s="161" t="s">
        <v>1230</v>
      </c>
      <c r="H112" s="161" t="s">
        <v>18</v>
      </c>
      <c r="I112" s="163">
        <v>22.942</v>
      </c>
      <c r="J112" s="160"/>
      <c r="K112" s="181"/>
      <c r="L112" s="181"/>
      <c r="M112" s="181"/>
      <c r="N112" s="181"/>
      <c r="O112" s="181"/>
    </row>
    <row r="113" spans="1:15" s="193" customFormat="1" ht="15.75" customHeight="1">
      <c r="A113" s="181">
        <v>112</v>
      </c>
      <c r="B113" s="160">
        <v>103</v>
      </c>
      <c r="C113" s="161" t="s">
        <v>69</v>
      </c>
      <c r="D113" s="161" t="s">
        <v>70</v>
      </c>
      <c r="E113" s="161"/>
      <c r="F113" s="161" t="s">
        <v>1355</v>
      </c>
      <c r="G113" s="161"/>
      <c r="H113" s="161"/>
      <c r="I113" s="163">
        <v>22.968</v>
      </c>
      <c r="J113" s="160"/>
      <c r="K113" s="181"/>
      <c r="L113" s="181"/>
      <c r="M113" s="181"/>
      <c r="N113" s="181"/>
      <c r="O113" s="181"/>
    </row>
    <row r="114" spans="1:15" s="193" customFormat="1" ht="15.75" customHeight="1">
      <c r="A114" s="181">
        <v>98</v>
      </c>
      <c r="B114" s="160">
        <v>11</v>
      </c>
      <c r="C114" s="161" t="s">
        <v>847</v>
      </c>
      <c r="D114" s="161" t="s">
        <v>848</v>
      </c>
      <c r="E114" s="161"/>
      <c r="F114" s="161"/>
      <c r="G114" s="161" t="s">
        <v>1230</v>
      </c>
      <c r="H114" s="161" t="s">
        <v>18</v>
      </c>
      <c r="I114" s="163">
        <v>23.164999999999999</v>
      </c>
      <c r="J114" s="160"/>
      <c r="K114" s="181"/>
      <c r="L114" s="181"/>
      <c r="M114" s="181"/>
      <c r="N114" s="181"/>
      <c r="O114" s="181"/>
    </row>
    <row r="115" spans="1:15" s="193" customFormat="1" ht="15.75" customHeight="1">
      <c r="A115" s="181">
        <v>99</v>
      </c>
      <c r="B115" s="160">
        <v>113</v>
      </c>
      <c r="C115" s="161" t="s">
        <v>649</v>
      </c>
      <c r="D115" s="161" t="s">
        <v>982</v>
      </c>
      <c r="E115" s="161" t="s">
        <v>32</v>
      </c>
      <c r="F115" s="161" t="s">
        <v>1355</v>
      </c>
      <c r="G115" s="161" t="s">
        <v>1230</v>
      </c>
      <c r="H115" s="161" t="s">
        <v>18</v>
      </c>
      <c r="I115" s="163">
        <v>23.286999999999999</v>
      </c>
      <c r="J115" s="160"/>
      <c r="K115" s="181"/>
      <c r="L115" s="181"/>
      <c r="M115" s="181"/>
      <c r="N115" s="181"/>
      <c r="O115" s="181"/>
    </row>
    <row r="116" spans="1:15" s="193" customFormat="1" ht="15.75" customHeight="1">
      <c r="A116" s="181">
        <v>100</v>
      </c>
      <c r="B116" s="160">
        <v>92</v>
      </c>
      <c r="C116" s="161" t="s">
        <v>231</v>
      </c>
      <c r="D116" s="161" t="s">
        <v>952</v>
      </c>
      <c r="E116" s="161" t="s">
        <v>32</v>
      </c>
      <c r="F116" s="161" t="s">
        <v>1355</v>
      </c>
      <c r="G116" s="161" t="s">
        <v>1230</v>
      </c>
      <c r="H116" s="161" t="s">
        <v>18</v>
      </c>
      <c r="I116" s="163">
        <v>23.3</v>
      </c>
      <c r="J116" s="160"/>
      <c r="K116" s="181"/>
      <c r="L116" s="181"/>
      <c r="M116" s="181"/>
      <c r="N116" s="181"/>
      <c r="O116" s="181"/>
    </row>
    <row r="117" spans="1:15" s="193" customFormat="1" ht="15.75" customHeight="1">
      <c r="A117" s="181">
        <v>119</v>
      </c>
      <c r="B117" s="160">
        <v>41</v>
      </c>
      <c r="C117" s="161" t="s">
        <v>668</v>
      </c>
      <c r="D117" s="161" t="s">
        <v>669</v>
      </c>
      <c r="E117" s="161"/>
      <c r="F117" s="161"/>
      <c r="G117" s="161"/>
      <c r="H117" s="161"/>
      <c r="I117" s="163">
        <v>23.302</v>
      </c>
      <c r="J117" s="160"/>
      <c r="K117" s="181"/>
      <c r="L117" s="181"/>
      <c r="M117" s="181"/>
      <c r="N117" s="181"/>
      <c r="O117" s="181"/>
    </row>
    <row r="118" spans="1:15" s="193" customFormat="1" ht="15.75" customHeight="1">
      <c r="A118" s="181">
        <v>102</v>
      </c>
      <c r="B118" s="160">
        <v>121</v>
      </c>
      <c r="C118" s="161" t="s">
        <v>834</v>
      </c>
      <c r="D118" s="161" t="s">
        <v>991</v>
      </c>
      <c r="E118" s="161" t="s">
        <v>32</v>
      </c>
      <c r="F118" s="161" t="s">
        <v>1355</v>
      </c>
      <c r="G118" s="161" t="s">
        <v>1230</v>
      </c>
      <c r="H118" s="161" t="s">
        <v>18</v>
      </c>
      <c r="I118" s="163">
        <v>23.677</v>
      </c>
      <c r="J118" s="160"/>
      <c r="K118" s="181"/>
      <c r="L118" s="181"/>
      <c r="M118" s="181"/>
      <c r="N118" s="181"/>
      <c r="O118" s="181"/>
    </row>
    <row r="119" spans="1:15" s="193" customFormat="1" ht="15.75" customHeight="1">
      <c r="A119" s="181">
        <v>108</v>
      </c>
      <c r="B119" s="160">
        <v>96</v>
      </c>
      <c r="C119" s="161" t="s">
        <v>959</v>
      </c>
      <c r="D119" s="161" t="s">
        <v>960</v>
      </c>
      <c r="E119" s="161" t="s">
        <v>32</v>
      </c>
      <c r="F119" s="161" t="s">
        <v>1355</v>
      </c>
      <c r="G119" s="161" t="s">
        <v>1230</v>
      </c>
      <c r="H119" s="161" t="s">
        <v>18</v>
      </c>
      <c r="I119" s="163">
        <v>23.783999999999999</v>
      </c>
      <c r="J119" s="160"/>
      <c r="K119" s="181"/>
      <c r="L119" s="181"/>
      <c r="M119" s="181"/>
      <c r="N119" s="181"/>
      <c r="O119" s="181"/>
    </row>
    <row r="120" spans="1:15" s="193" customFormat="1" ht="15.75" customHeight="1">
      <c r="A120" s="181">
        <v>120</v>
      </c>
      <c r="B120" s="160">
        <v>87</v>
      </c>
      <c r="C120" s="161" t="s">
        <v>946</v>
      </c>
      <c r="D120" s="161" t="s">
        <v>947</v>
      </c>
      <c r="E120" s="161" t="s">
        <v>32</v>
      </c>
      <c r="F120" s="161" t="s">
        <v>1355</v>
      </c>
      <c r="G120" s="161" t="s">
        <v>1230</v>
      </c>
      <c r="H120" s="161" t="s">
        <v>18</v>
      </c>
      <c r="I120" s="163">
        <v>23.808</v>
      </c>
      <c r="J120" s="160"/>
      <c r="K120" s="181"/>
      <c r="L120" s="181"/>
      <c r="M120" s="181"/>
      <c r="N120" s="181"/>
      <c r="O120" s="181"/>
    </row>
    <row r="121" spans="1:15" s="193" customFormat="1" ht="15.75" customHeight="1">
      <c r="A121" s="181">
        <v>103</v>
      </c>
      <c r="B121" s="160">
        <v>100</v>
      </c>
      <c r="C121" s="161" t="s">
        <v>153</v>
      </c>
      <c r="D121" s="161" t="s">
        <v>963</v>
      </c>
      <c r="E121" s="161" t="s">
        <v>32</v>
      </c>
      <c r="F121" s="161" t="s">
        <v>1355</v>
      </c>
      <c r="G121" s="161" t="s">
        <v>1230</v>
      </c>
      <c r="H121" s="161" t="s">
        <v>18</v>
      </c>
      <c r="I121" s="163">
        <v>23.837</v>
      </c>
      <c r="J121" s="160"/>
      <c r="K121" s="181"/>
      <c r="L121" s="181"/>
      <c r="M121" s="181"/>
      <c r="N121" s="181"/>
      <c r="O121" s="181"/>
    </row>
    <row r="122" spans="1:15" s="193" customFormat="1" ht="15.75" customHeight="1">
      <c r="A122" s="181">
        <v>106</v>
      </c>
      <c r="B122" s="160">
        <v>52</v>
      </c>
      <c r="C122" s="161" t="s">
        <v>903</v>
      </c>
      <c r="D122" s="161" t="s">
        <v>904</v>
      </c>
      <c r="E122" s="161"/>
      <c r="F122" s="161"/>
      <c r="G122" s="161" t="s">
        <v>1230</v>
      </c>
      <c r="H122" s="161" t="s">
        <v>18</v>
      </c>
      <c r="I122" s="163">
        <v>23.934999999999999</v>
      </c>
      <c r="J122" s="160"/>
      <c r="K122" s="181"/>
      <c r="L122" s="181"/>
      <c r="M122" s="181"/>
      <c r="N122" s="181"/>
      <c r="O122" s="181"/>
    </row>
    <row r="123" spans="1:15" s="193" customFormat="1" ht="15.75" customHeight="1">
      <c r="A123" s="181">
        <v>123</v>
      </c>
      <c r="B123" s="160">
        <v>78</v>
      </c>
      <c r="C123" s="161" t="s">
        <v>842</v>
      </c>
      <c r="D123" s="161" t="s">
        <v>934</v>
      </c>
      <c r="E123" s="161" t="s">
        <v>32</v>
      </c>
      <c r="F123" s="161" t="s">
        <v>1355</v>
      </c>
      <c r="G123" s="161" t="s">
        <v>1230</v>
      </c>
      <c r="H123" s="161" t="s">
        <v>18</v>
      </c>
      <c r="I123" s="163">
        <v>24.315999999999999</v>
      </c>
      <c r="J123" s="160"/>
      <c r="K123" s="181"/>
      <c r="L123" s="181"/>
      <c r="M123" s="181"/>
      <c r="N123" s="181"/>
      <c r="O123" s="181"/>
    </row>
    <row r="124" spans="1:15" s="193" customFormat="1" ht="15.75" customHeight="1">
      <c r="A124" s="181">
        <v>109</v>
      </c>
      <c r="B124" s="160">
        <v>53</v>
      </c>
      <c r="C124" s="161" t="s">
        <v>1039</v>
      </c>
      <c r="D124" s="161" t="s">
        <v>1352</v>
      </c>
      <c r="E124" s="161" t="s">
        <v>32</v>
      </c>
      <c r="F124" s="161"/>
      <c r="G124" s="161" t="s">
        <v>1230</v>
      </c>
      <c r="H124" s="161" t="s">
        <v>18</v>
      </c>
      <c r="I124" s="163">
        <v>24.481000000000002</v>
      </c>
      <c r="J124" s="160"/>
      <c r="K124" s="181"/>
      <c r="L124" s="181"/>
      <c r="M124" s="181"/>
      <c r="N124" s="181"/>
      <c r="O124" s="181"/>
    </row>
    <row r="125" spans="1:15" s="193" customFormat="1" ht="15.75" customHeight="1">
      <c r="A125" s="181">
        <v>111</v>
      </c>
      <c r="B125" s="160">
        <v>90</v>
      </c>
      <c r="C125" s="161" t="s">
        <v>115</v>
      </c>
      <c r="D125" s="161" t="s">
        <v>116</v>
      </c>
      <c r="E125" s="161" t="s">
        <v>32</v>
      </c>
      <c r="F125" s="161" t="s">
        <v>1355</v>
      </c>
      <c r="G125" s="161"/>
      <c r="H125" s="161" t="s">
        <v>18</v>
      </c>
      <c r="I125" s="163">
        <v>25.013999999999999</v>
      </c>
      <c r="J125" s="160"/>
      <c r="K125" s="181"/>
      <c r="L125" s="181"/>
      <c r="M125" s="181"/>
      <c r="N125" s="181"/>
      <c r="O125" s="181"/>
    </row>
    <row r="126" spans="1:15" s="193" customFormat="1" ht="15.75" customHeight="1">
      <c r="A126" s="181">
        <v>116</v>
      </c>
      <c r="B126" s="160">
        <v>86</v>
      </c>
      <c r="C126" s="161" t="s">
        <v>944</v>
      </c>
      <c r="D126" s="161" t="s">
        <v>945</v>
      </c>
      <c r="E126" s="161" t="s">
        <v>32</v>
      </c>
      <c r="F126" s="161" t="s">
        <v>1355</v>
      </c>
      <c r="G126" s="161" t="s">
        <v>1230</v>
      </c>
      <c r="H126" s="161"/>
      <c r="I126" s="163">
        <v>25.975999999999999</v>
      </c>
      <c r="J126" s="160"/>
      <c r="K126" s="181"/>
      <c r="L126" s="181"/>
      <c r="M126" s="181"/>
      <c r="N126" s="181"/>
      <c r="O126" s="181"/>
    </row>
    <row r="127" spans="1:15" s="193" customFormat="1" ht="15.75" customHeight="1">
      <c r="A127" s="181">
        <v>115</v>
      </c>
      <c r="B127" s="160">
        <v>34</v>
      </c>
      <c r="C127" s="161" t="s">
        <v>874</v>
      </c>
      <c r="D127" s="161" t="s">
        <v>875</v>
      </c>
      <c r="E127" s="161" t="s">
        <v>32</v>
      </c>
      <c r="F127" s="161"/>
      <c r="G127" s="161" t="s">
        <v>1230</v>
      </c>
      <c r="H127" s="161" t="s">
        <v>18</v>
      </c>
      <c r="I127" s="163">
        <v>27.754999999999999</v>
      </c>
      <c r="J127" s="160"/>
      <c r="K127" s="181"/>
      <c r="L127" s="181"/>
      <c r="M127" s="181"/>
      <c r="N127" s="181"/>
      <c r="O127" s="181"/>
    </row>
    <row r="128" spans="1:15" s="193" customFormat="1" ht="15.75" customHeight="1">
      <c r="A128" s="181">
        <v>118</v>
      </c>
      <c r="B128" s="160">
        <v>58</v>
      </c>
      <c r="C128" s="161" t="s">
        <v>909</v>
      </c>
      <c r="D128" s="161" t="s">
        <v>910</v>
      </c>
      <c r="E128" s="161" t="s">
        <v>32</v>
      </c>
      <c r="F128" s="161"/>
      <c r="G128" s="161" t="s">
        <v>1230</v>
      </c>
      <c r="H128" s="161"/>
      <c r="I128" s="163">
        <v>28.59</v>
      </c>
      <c r="J128" s="160"/>
      <c r="K128" s="181"/>
      <c r="L128" s="181"/>
      <c r="M128" s="181"/>
      <c r="N128" s="181"/>
      <c r="O128" s="181"/>
    </row>
    <row r="129" spans="1:15" s="193" customFormat="1" ht="15.75" customHeight="1">
      <c r="A129" s="181">
        <v>126</v>
      </c>
      <c r="B129" s="160">
        <v>46</v>
      </c>
      <c r="C129" s="161" t="s">
        <v>893</v>
      </c>
      <c r="D129" s="161" t="s">
        <v>894</v>
      </c>
      <c r="E129" s="161"/>
      <c r="F129" s="161"/>
      <c r="G129" s="161" t="s">
        <v>1230</v>
      </c>
      <c r="H129" s="161" t="s">
        <v>18</v>
      </c>
      <c r="I129" s="163">
        <v>29.039000000000001</v>
      </c>
      <c r="J129" s="160"/>
      <c r="K129" s="181"/>
      <c r="L129" s="181"/>
      <c r="M129" s="181"/>
      <c r="N129" s="181"/>
      <c r="O129" s="181"/>
    </row>
    <row r="130" spans="1:15" s="193" customFormat="1" ht="15.75" customHeight="1">
      <c r="A130" s="181">
        <v>131</v>
      </c>
      <c r="B130" s="160">
        <v>85</v>
      </c>
      <c r="C130" s="161" t="s">
        <v>942</v>
      </c>
      <c r="D130" s="161" t="s">
        <v>943</v>
      </c>
      <c r="E130" s="161" t="s">
        <v>32</v>
      </c>
      <c r="F130" s="161" t="s">
        <v>1355</v>
      </c>
      <c r="G130" s="161" t="s">
        <v>1230</v>
      </c>
      <c r="H130" s="161" t="s">
        <v>18</v>
      </c>
      <c r="I130" s="163">
        <v>29.059000000000001</v>
      </c>
      <c r="J130" s="160"/>
      <c r="K130" s="181"/>
      <c r="L130" s="181"/>
      <c r="M130" s="181"/>
      <c r="N130" s="181"/>
      <c r="O130" s="181"/>
    </row>
    <row r="131" spans="1:15" s="193" customFormat="1" ht="15.75" customHeight="1">
      <c r="A131" s="181">
        <v>121</v>
      </c>
      <c r="B131" s="160">
        <v>28</v>
      </c>
      <c r="C131" s="161" t="s">
        <v>1348</v>
      </c>
      <c r="D131" s="161" t="s">
        <v>1349</v>
      </c>
      <c r="E131" s="161" t="s">
        <v>32</v>
      </c>
      <c r="F131" s="161"/>
      <c r="G131" s="161"/>
      <c r="H131" s="161" t="s">
        <v>18</v>
      </c>
      <c r="I131" s="163">
        <v>29.192</v>
      </c>
      <c r="J131" s="160"/>
      <c r="K131" s="181"/>
      <c r="L131" s="181"/>
      <c r="M131" s="181"/>
      <c r="N131" s="181"/>
      <c r="O131" s="181"/>
    </row>
    <row r="132" spans="1:15" s="193" customFormat="1" ht="15.75" customHeight="1">
      <c r="A132" s="181">
        <v>132</v>
      </c>
      <c r="B132" s="160">
        <v>14</v>
      </c>
      <c r="C132" s="161" t="s">
        <v>1078</v>
      </c>
      <c r="D132" s="161" t="s">
        <v>1345</v>
      </c>
      <c r="E132" s="161"/>
      <c r="F132" s="161"/>
      <c r="G132" s="161"/>
      <c r="H132" s="161" t="s">
        <v>18</v>
      </c>
      <c r="I132" s="163">
        <v>29.26</v>
      </c>
      <c r="J132" s="160"/>
      <c r="K132" s="181"/>
      <c r="L132" s="181"/>
      <c r="M132" s="181"/>
      <c r="N132" s="181"/>
      <c r="O132" s="181"/>
    </row>
    <row r="133" spans="1:15" s="193" customFormat="1" ht="15.75" customHeight="1">
      <c r="A133" s="181">
        <v>122</v>
      </c>
      <c r="B133" s="160">
        <v>4</v>
      </c>
      <c r="C133" s="161" t="s">
        <v>837</v>
      </c>
      <c r="D133" s="161" t="s">
        <v>838</v>
      </c>
      <c r="E133" s="161"/>
      <c r="F133" s="161"/>
      <c r="G133" s="161" t="s">
        <v>1230</v>
      </c>
      <c r="H133" s="161" t="s">
        <v>18</v>
      </c>
      <c r="I133" s="163">
        <v>29.821000000000002</v>
      </c>
      <c r="J133" s="160"/>
      <c r="K133" s="181"/>
      <c r="L133" s="181"/>
      <c r="M133" s="181"/>
      <c r="N133" s="181"/>
      <c r="O133" s="181"/>
    </row>
    <row r="134" spans="1:15" s="193" customFormat="1" ht="15.75" customHeight="1">
      <c r="A134" s="181">
        <v>125</v>
      </c>
      <c r="B134" s="160">
        <v>101</v>
      </c>
      <c r="C134" s="161" t="s">
        <v>964</v>
      </c>
      <c r="D134" s="161" t="s">
        <v>965</v>
      </c>
      <c r="E134" s="161" t="s">
        <v>32</v>
      </c>
      <c r="F134" s="161" t="s">
        <v>1355</v>
      </c>
      <c r="G134" s="161" t="s">
        <v>1230</v>
      </c>
      <c r="H134" s="161" t="s">
        <v>18</v>
      </c>
      <c r="I134" s="163">
        <v>30.713000000000001</v>
      </c>
      <c r="J134" s="160"/>
      <c r="K134" s="181"/>
      <c r="L134" s="181"/>
      <c r="M134" s="181"/>
      <c r="N134" s="181"/>
      <c r="O134" s="181"/>
    </row>
    <row r="135" spans="1:15" s="193" customFormat="1" ht="15.75" customHeight="1">
      <c r="A135" s="181">
        <v>128</v>
      </c>
      <c r="B135" s="160">
        <v>25</v>
      </c>
      <c r="C135" s="161" t="s">
        <v>867</v>
      </c>
      <c r="D135" s="161" t="s">
        <v>868</v>
      </c>
      <c r="E135" s="161" t="s">
        <v>32</v>
      </c>
      <c r="F135" s="161"/>
      <c r="G135" s="161" t="s">
        <v>1230</v>
      </c>
      <c r="H135" s="161" t="s">
        <v>18</v>
      </c>
      <c r="I135" s="163">
        <v>50</v>
      </c>
      <c r="J135" s="160"/>
      <c r="K135" s="181"/>
      <c r="L135" s="181"/>
      <c r="M135" s="181"/>
      <c r="N135" s="181"/>
      <c r="O135" s="181"/>
    </row>
    <row r="136" spans="1:15" s="193" customFormat="1" ht="15.75" customHeight="1">
      <c r="A136" s="181">
        <v>133</v>
      </c>
      <c r="B136" s="160">
        <v>13</v>
      </c>
      <c r="C136" s="161" t="s">
        <v>851</v>
      </c>
      <c r="D136" s="161" t="s">
        <v>852</v>
      </c>
      <c r="E136" s="161" t="s">
        <v>32</v>
      </c>
      <c r="F136" s="161"/>
      <c r="G136" s="161" t="s">
        <v>1230</v>
      </c>
      <c r="H136" s="161" t="s">
        <v>18</v>
      </c>
      <c r="I136" s="163">
        <v>100</v>
      </c>
      <c r="J136" s="160"/>
      <c r="K136" s="181"/>
      <c r="L136" s="181"/>
      <c r="M136" s="181"/>
      <c r="N136" s="181"/>
      <c r="O136" s="181"/>
    </row>
    <row r="137" spans="1:15" s="193" customFormat="1" ht="15.75" customHeight="1">
      <c r="A137" s="181">
        <v>134</v>
      </c>
      <c r="B137" s="160">
        <v>50</v>
      </c>
      <c r="C137" s="161" t="s">
        <v>899</v>
      </c>
      <c r="D137" s="161" t="s">
        <v>900</v>
      </c>
      <c r="E137" s="161" t="s">
        <v>32</v>
      </c>
      <c r="F137" s="161"/>
      <c r="G137" s="161" t="s">
        <v>1230</v>
      </c>
      <c r="H137" s="161" t="s">
        <v>18</v>
      </c>
      <c r="I137" s="163">
        <v>100</v>
      </c>
      <c r="J137" s="160"/>
      <c r="K137" s="181"/>
      <c r="L137" s="181"/>
      <c r="M137" s="181"/>
      <c r="N137" s="181"/>
      <c r="O137" s="181"/>
    </row>
    <row r="138" spans="1:15" s="193" customFormat="1" ht="15.75" customHeight="1">
      <c r="A138" s="181">
        <v>135</v>
      </c>
      <c r="B138" s="160">
        <v>106</v>
      </c>
      <c r="C138" s="161" t="s">
        <v>899</v>
      </c>
      <c r="D138" s="161" t="s">
        <v>972</v>
      </c>
      <c r="E138" s="161" t="s">
        <v>32</v>
      </c>
      <c r="F138" s="161" t="s">
        <v>1355</v>
      </c>
      <c r="G138" s="161" t="s">
        <v>1230</v>
      </c>
      <c r="H138" s="161" t="s">
        <v>18</v>
      </c>
      <c r="I138" s="163">
        <v>100</v>
      </c>
      <c r="J138" s="160"/>
      <c r="K138" s="181"/>
      <c r="L138" s="181"/>
      <c r="M138" s="181"/>
      <c r="N138" s="181"/>
      <c r="O138" s="181"/>
    </row>
    <row r="139" spans="1:15" s="193" customFormat="1" ht="15.75" customHeight="1">
      <c r="A139" s="181"/>
      <c r="B139" s="160"/>
      <c r="C139" s="181"/>
      <c r="D139" s="181"/>
      <c r="E139" s="181"/>
      <c r="F139" s="181"/>
      <c r="G139" s="181"/>
      <c r="H139" s="181"/>
      <c r="I139" s="163"/>
      <c r="J139" s="160"/>
      <c r="K139" s="181"/>
      <c r="L139" s="181"/>
      <c r="M139" s="181"/>
      <c r="N139" s="181"/>
      <c r="O139" s="181"/>
    </row>
    <row r="140" spans="1:15" s="193" customFormat="1" ht="15.75" customHeight="1">
      <c r="A140" s="181"/>
      <c r="B140" s="194"/>
      <c r="C140" s="187"/>
      <c r="D140" s="187"/>
      <c r="E140" s="187"/>
      <c r="F140" s="187"/>
      <c r="G140" s="187"/>
      <c r="H140" s="187"/>
      <c r="I140" s="163"/>
      <c r="J140" s="160"/>
      <c r="K140" s="181"/>
      <c r="L140" s="181"/>
      <c r="M140" s="181"/>
      <c r="N140" s="181"/>
      <c r="O140" s="181"/>
    </row>
    <row r="141" spans="1:15" s="193" customFormat="1" ht="15.75" customHeight="1">
      <c r="A141" s="181"/>
      <c r="B141" s="194"/>
      <c r="C141" s="187"/>
      <c r="D141" s="187"/>
      <c r="E141" s="187"/>
      <c r="F141" s="187"/>
      <c r="G141" s="187"/>
      <c r="H141" s="187"/>
      <c r="I141" s="163"/>
      <c r="J141" s="160"/>
      <c r="K141" s="181"/>
      <c r="L141" s="181"/>
      <c r="M141" s="181"/>
      <c r="N141" s="181"/>
      <c r="O141" s="181"/>
    </row>
    <row r="142" spans="1:15" s="193" customFormat="1" ht="15.75" customHeight="1">
      <c r="A142" s="181"/>
      <c r="B142" s="194"/>
      <c r="C142" s="187"/>
      <c r="D142" s="187"/>
      <c r="E142" s="187"/>
      <c r="F142" s="187"/>
      <c r="G142" s="187"/>
      <c r="H142" s="187"/>
      <c r="I142" s="163"/>
      <c r="J142" s="160"/>
      <c r="K142" s="181"/>
      <c r="L142" s="181"/>
      <c r="M142" s="181"/>
      <c r="N142" s="181"/>
      <c r="O142" s="181"/>
    </row>
    <row r="143" spans="1:15" s="193" customFormat="1" ht="15.75" customHeight="1">
      <c r="A143" s="181"/>
      <c r="B143" s="194"/>
      <c r="C143" s="187"/>
      <c r="D143" s="187"/>
      <c r="E143" s="187"/>
      <c r="F143" s="187"/>
      <c r="G143" s="187"/>
      <c r="H143" s="187"/>
      <c r="I143" s="163"/>
      <c r="J143" s="160"/>
      <c r="K143" s="181"/>
      <c r="L143" s="181"/>
      <c r="M143" s="181"/>
      <c r="N143" s="181"/>
      <c r="O143" s="181"/>
    </row>
    <row r="144" spans="1:15" s="193" customFormat="1" ht="15.75" customHeight="1">
      <c r="A144" s="181"/>
      <c r="B144" s="194"/>
      <c r="C144" s="187"/>
      <c r="D144" s="187"/>
      <c r="E144" s="187"/>
      <c r="F144" s="187"/>
      <c r="G144" s="187"/>
      <c r="H144" s="187"/>
      <c r="I144" s="163"/>
      <c r="J144" s="160"/>
      <c r="K144" s="181"/>
      <c r="L144" s="181"/>
      <c r="M144" s="181"/>
      <c r="N144" s="181"/>
      <c r="O144" s="181"/>
    </row>
    <row r="145" spans="2:15" s="193" customFormat="1" ht="15.75" customHeight="1">
      <c r="B145" s="194"/>
      <c r="C145" s="187"/>
      <c r="D145" s="187"/>
      <c r="E145" s="187"/>
      <c r="F145" s="187"/>
      <c r="G145" s="187"/>
      <c r="H145" s="187"/>
      <c r="I145" s="163"/>
      <c r="J145" s="160"/>
      <c r="K145" s="181"/>
      <c r="L145" s="181"/>
      <c r="M145" s="181"/>
      <c r="N145" s="181"/>
      <c r="O145" s="181"/>
    </row>
    <row r="146" spans="2:15" s="193" customFormat="1" ht="15.75" customHeight="1">
      <c r="B146" s="194"/>
      <c r="C146" s="187"/>
      <c r="D146" s="187"/>
      <c r="E146" s="187"/>
      <c r="F146" s="187"/>
      <c r="G146" s="187"/>
      <c r="H146" s="187"/>
      <c r="I146" s="163"/>
      <c r="J146" s="160"/>
      <c r="K146" s="181"/>
      <c r="L146" s="181"/>
      <c r="M146" s="181"/>
      <c r="N146" s="181"/>
      <c r="O146" s="181"/>
    </row>
    <row r="147" spans="2:15" s="193" customFormat="1" ht="15.75" customHeight="1">
      <c r="B147" s="194"/>
      <c r="C147" s="187"/>
      <c r="D147" s="187"/>
      <c r="E147" s="187"/>
      <c r="F147" s="187"/>
      <c r="G147" s="187"/>
      <c r="H147" s="187"/>
      <c r="I147" s="163"/>
      <c r="J147" s="160"/>
      <c r="K147" s="181"/>
      <c r="L147" s="181"/>
      <c r="M147" s="181"/>
      <c r="N147" s="181"/>
      <c r="O147" s="181"/>
    </row>
    <row r="148" spans="2:15" s="193" customFormat="1" ht="15.75" customHeight="1">
      <c r="B148" s="194"/>
      <c r="C148" s="187"/>
      <c r="D148" s="187"/>
      <c r="E148" s="187"/>
      <c r="F148" s="187"/>
      <c r="G148" s="187"/>
      <c r="H148" s="187"/>
      <c r="I148" s="163"/>
      <c r="J148" s="160"/>
      <c r="K148" s="181"/>
      <c r="L148" s="181"/>
      <c r="M148" s="181"/>
      <c r="N148" s="181"/>
      <c r="O148" s="181"/>
    </row>
    <row r="149" spans="2:15" s="193" customFormat="1" ht="15.75" customHeight="1">
      <c r="B149" s="194"/>
      <c r="C149" s="187"/>
      <c r="D149" s="187"/>
      <c r="E149" s="187"/>
      <c r="F149" s="187"/>
      <c r="G149" s="187"/>
      <c r="H149" s="187"/>
      <c r="I149" s="163"/>
      <c r="J149" s="160"/>
      <c r="K149" s="181"/>
      <c r="L149" s="181"/>
      <c r="M149" s="181"/>
      <c r="N149" s="181"/>
      <c r="O149" s="181"/>
    </row>
    <row r="150" spans="2:15" s="193" customFormat="1" ht="15.75" customHeight="1">
      <c r="B150" s="194"/>
      <c r="C150" s="187"/>
      <c r="D150" s="187"/>
      <c r="E150" s="187"/>
      <c r="F150" s="187"/>
      <c r="G150" s="187"/>
      <c r="H150" s="187"/>
      <c r="I150" s="163"/>
      <c r="J150" s="160"/>
      <c r="K150" s="181"/>
      <c r="L150" s="181"/>
      <c r="M150" s="181"/>
      <c r="N150" s="181"/>
      <c r="O150" s="181"/>
    </row>
    <row r="151" spans="2:15" s="193" customFormat="1" ht="15.75" customHeight="1">
      <c r="B151" s="194"/>
      <c r="C151" s="187"/>
      <c r="D151" s="187"/>
      <c r="E151" s="187"/>
      <c r="F151" s="187"/>
      <c r="G151" s="187"/>
      <c r="H151" s="187"/>
      <c r="I151" s="163"/>
      <c r="J151" s="160"/>
      <c r="K151" s="181"/>
      <c r="L151" s="181"/>
      <c r="M151" s="181"/>
      <c r="N151" s="181"/>
      <c r="O151" s="181"/>
    </row>
    <row r="152" spans="2:15" s="193" customFormat="1" ht="15.75" customHeight="1">
      <c r="B152" s="194"/>
      <c r="C152" s="187"/>
      <c r="D152" s="187"/>
      <c r="E152" s="187"/>
      <c r="F152" s="187"/>
      <c r="G152" s="187"/>
      <c r="H152" s="187"/>
      <c r="I152" s="163"/>
      <c r="J152" s="160"/>
      <c r="K152" s="181"/>
      <c r="L152" s="181"/>
      <c r="M152" s="181"/>
      <c r="N152" s="181"/>
      <c r="O152" s="181"/>
    </row>
    <row r="153" spans="2:15" s="193" customFormat="1" ht="15.75" customHeight="1">
      <c r="B153" s="194"/>
      <c r="C153" s="187"/>
      <c r="D153" s="187"/>
      <c r="E153" s="187"/>
      <c r="F153" s="187"/>
      <c r="G153" s="187"/>
      <c r="H153" s="187"/>
      <c r="I153" s="163"/>
      <c r="J153" s="160"/>
      <c r="K153" s="181"/>
      <c r="L153" s="181"/>
      <c r="M153" s="181"/>
      <c r="N153" s="181"/>
      <c r="O153" s="181"/>
    </row>
    <row r="154" spans="2:15" s="193" customFormat="1" ht="15.75" customHeight="1">
      <c r="B154" s="194"/>
      <c r="C154" s="187"/>
      <c r="D154" s="187"/>
      <c r="E154" s="187"/>
      <c r="F154" s="187"/>
      <c r="G154" s="187"/>
      <c r="H154" s="187"/>
      <c r="I154" s="163"/>
      <c r="J154" s="160"/>
      <c r="K154" s="181"/>
      <c r="L154" s="181"/>
      <c r="M154" s="181"/>
      <c r="N154" s="181"/>
      <c r="O154" s="181"/>
    </row>
    <row r="155" spans="2:15" s="193" customFormat="1" ht="15.75" customHeight="1">
      <c r="B155" s="194"/>
      <c r="C155" s="187"/>
      <c r="D155" s="187"/>
      <c r="E155" s="187"/>
      <c r="F155" s="187"/>
      <c r="G155" s="187"/>
      <c r="H155" s="187"/>
      <c r="I155" s="163"/>
      <c r="J155" s="160"/>
      <c r="K155" s="181"/>
      <c r="L155" s="181"/>
      <c r="M155" s="181"/>
      <c r="N155" s="181"/>
      <c r="O155" s="181"/>
    </row>
    <row r="156" spans="2:15" s="193" customFormat="1" ht="15.75" customHeight="1">
      <c r="B156" s="194"/>
      <c r="C156" s="187"/>
      <c r="D156" s="187"/>
      <c r="E156" s="187"/>
      <c r="F156" s="187"/>
      <c r="G156" s="187"/>
      <c r="H156" s="187"/>
      <c r="I156" s="163"/>
      <c r="J156" s="160"/>
      <c r="K156" s="181"/>
      <c r="L156" s="181"/>
      <c r="M156" s="181"/>
      <c r="N156" s="181"/>
      <c r="O156" s="181"/>
    </row>
    <row r="157" spans="2:15" s="193" customFormat="1" ht="15.75" customHeight="1">
      <c r="B157" s="194"/>
      <c r="C157" s="187"/>
      <c r="D157" s="187"/>
      <c r="E157" s="187"/>
      <c r="F157" s="187"/>
      <c r="G157" s="187"/>
      <c r="H157" s="187"/>
      <c r="I157" s="163"/>
      <c r="J157" s="160"/>
      <c r="K157" s="181"/>
      <c r="L157" s="181"/>
      <c r="M157" s="181"/>
      <c r="N157" s="181"/>
      <c r="O157" s="181"/>
    </row>
    <row r="158" spans="2:15" s="193" customFormat="1" ht="15.75" customHeight="1">
      <c r="B158" s="194"/>
      <c r="C158" s="187"/>
      <c r="D158" s="187"/>
      <c r="E158" s="187"/>
      <c r="F158" s="187"/>
      <c r="G158" s="187"/>
      <c r="H158" s="187"/>
      <c r="I158" s="163"/>
      <c r="J158" s="160"/>
      <c r="K158" s="181"/>
      <c r="L158" s="181"/>
      <c r="M158" s="181"/>
      <c r="N158" s="181"/>
      <c r="O158" s="181"/>
    </row>
    <row r="159" spans="2:15" s="193" customFormat="1" ht="15.75" customHeight="1">
      <c r="B159" s="194"/>
      <c r="C159" s="187"/>
      <c r="D159" s="187"/>
      <c r="E159" s="187"/>
      <c r="F159" s="187"/>
      <c r="G159" s="187"/>
      <c r="H159" s="187"/>
      <c r="I159" s="163"/>
      <c r="J159" s="160"/>
      <c r="K159" s="181"/>
      <c r="L159" s="181"/>
      <c r="M159" s="181"/>
      <c r="N159" s="181"/>
      <c r="O159" s="181"/>
    </row>
    <row r="160" spans="2:15" s="193" customFormat="1" ht="15.75" customHeight="1">
      <c r="B160" s="194"/>
      <c r="C160" s="187"/>
      <c r="D160" s="187"/>
      <c r="E160" s="187"/>
      <c r="F160" s="187"/>
      <c r="G160" s="187"/>
      <c r="H160" s="187"/>
      <c r="I160" s="163"/>
      <c r="J160" s="160"/>
      <c r="K160" s="181"/>
      <c r="L160" s="181"/>
      <c r="M160" s="181"/>
      <c r="N160" s="181"/>
      <c r="O160" s="181"/>
    </row>
    <row r="161" spans="2:15" s="193" customFormat="1" ht="15.75" customHeight="1">
      <c r="B161" s="194"/>
      <c r="C161" s="187"/>
      <c r="D161" s="187"/>
      <c r="E161" s="187"/>
      <c r="F161" s="187"/>
      <c r="G161" s="187"/>
      <c r="H161" s="187"/>
      <c r="I161" s="163"/>
      <c r="J161" s="160"/>
      <c r="K161" s="181"/>
      <c r="L161" s="181"/>
      <c r="M161" s="181"/>
      <c r="N161" s="181"/>
      <c r="O161" s="181"/>
    </row>
    <row r="162" spans="2:15" s="193" customFormat="1" ht="15.75" customHeight="1">
      <c r="B162" s="194"/>
      <c r="C162" s="187"/>
      <c r="D162" s="187"/>
      <c r="E162" s="187"/>
      <c r="F162" s="187"/>
      <c r="G162" s="187"/>
      <c r="H162" s="187"/>
      <c r="I162" s="163"/>
      <c r="J162" s="160"/>
      <c r="K162" s="181"/>
      <c r="L162" s="181"/>
      <c r="M162" s="181"/>
      <c r="N162" s="181"/>
      <c r="O162" s="181"/>
    </row>
    <row r="163" spans="2:15" s="193" customFormat="1" ht="15.75" customHeight="1">
      <c r="B163" s="194"/>
      <c r="C163" s="187"/>
      <c r="D163" s="187"/>
      <c r="E163" s="187"/>
      <c r="F163" s="187"/>
      <c r="G163" s="187"/>
      <c r="H163" s="187"/>
      <c r="I163" s="163"/>
      <c r="J163" s="160"/>
      <c r="K163" s="181"/>
      <c r="L163" s="181"/>
      <c r="M163" s="181"/>
      <c r="N163" s="181"/>
      <c r="O163" s="181"/>
    </row>
    <row r="164" spans="2:15" s="193" customFormat="1" ht="15.75" customHeight="1">
      <c r="B164" s="194"/>
      <c r="C164" s="187"/>
      <c r="D164" s="187"/>
      <c r="E164" s="187"/>
      <c r="F164" s="187"/>
      <c r="G164" s="187"/>
      <c r="H164" s="187"/>
      <c r="I164" s="163"/>
      <c r="J164" s="160"/>
      <c r="K164" s="181"/>
      <c r="L164" s="181"/>
      <c r="M164" s="181"/>
      <c r="N164" s="181"/>
      <c r="O164" s="181"/>
    </row>
    <row r="165" spans="2:15" s="193" customFormat="1" ht="15.75" customHeight="1">
      <c r="B165" s="194"/>
      <c r="C165" s="187"/>
      <c r="D165" s="187"/>
      <c r="E165" s="187"/>
      <c r="F165" s="187"/>
      <c r="G165" s="187"/>
      <c r="H165" s="187"/>
      <c r="I165" s="163"/>
      <c r="J165" s="160"/>
      <c r="K165" s="181"/>
      <c r="L165" s="181"/>
      <c r="M165" s="181"/>
      <c r="N165" s="181"/>
      <c r="O165" s="181"/>
    </row>
    <row r="166" spans="2:15" s="193" customFormat="1" ht="15.75" customHeight="1">
      <c r="B166" s="194"/>
      <c r="C166" s="187"/>
      <c r="D166" s="187"/>
      <c r="E166" s="187"/>
      <c r="F166" s="187"/>
      <c r="G166" s="187"/>
      <c r="H166" s="187"/>
      <c r="I166" s="163"/>
      <c r="J166" s="160"/>
      <c r="K166" s="181"/>
      <c r="L166" s="181"/>
      <c r="M166" s="181"/>
      <c r="N166" s="181"/>
      <c r="O166" s="181"/>
    </row>
    <row r="167" spans="2:15" s="193" customFormat="1" ht="15.75" customHeight="1">
      <c r="B167" s="194"/>
      <c r="C167" s="187"/>
      <c r="D167" s="187"/>
      <c r="E167" s="187"/>
      <c r="F167" s="187"/>
      <c r="G167" s="187"/>
      <c r="H167" s="187"/>
      <c r="I167" s="163"/>
      <c r="J167" s="160"/>
      <c r="K167" s="181"/>
      <c r="L167" s="181"/>
      <c r="M167" s="181"/>
      <c r="N167" s="181"/>
      <c r="O167" s="181"/>
    </row>
    <row r="168" spans="2:15" s="193" customFormat="1" ht="15.75" customHeight="1">
      <c r="B168" s="194"/>
      <c r="C168" s="187"/>
      <c r="D168" s="187"/>
      <c r="E168" s="187"/>
      <c r="F168" s="187"/>
      <c r="G168" s="187"/>
      <c r="H168" s="187"/>
      <c r="I168" s="163"/>
      <c r="J168" s="160"/>
      <c r="K168" s="181"/>
      <c r="L168" s="181"/>
      <c r="M168" s="181"/>
      <c r="N168" s="181"/>
      <c r="O168" s="181"/>
    </row>
    <row r="169" spans="2:15" s="193" customFormat="1" ht="15.75" customHeight="1">
      <c r="B169" s="194"/>
      <c r="C169" s="187"/>
      <c r="D169" s="187"/>
      <c r="E169" s="187"/>
      <c r="F169" s="187"/>
      <c r="G169" s="187"/>
      <c r="H169" s="187"/>
      <c r="I169" s="163"/>
      <c r="J169" s="160"/>
      <c r="K169" s="181"/>
      <c r="L169" s="181"/>
      <c r="M169" s="181"/>
      <c r="N169" s="181"/>
      <c r="O169" s="181"/>
    </row>
    <row r="170" spans="2:15" s="193" customFormat="1" ht="15.75" customHeight="1">
      <c r="B170" s="194"/>
      <c r="C170" s="187"/>
      <c r="D170" s="187"/>
      <c r="E170" s="187"/>
      <c r="F170" s="187"/>
      <c r="G170" s="187"/>
      <c r="H170" s="187"/>
      <c r="I170" s="163"/>
      <c r="J170" s="160"/>
      <c r="K170" s="181"/>
      <c r="L170" s="181"/>
      <c r="M170" s="181"/>
      <c r="N170" s="181"/>
      <c r="O170" s="181"/>
    </row>
    <row r="171" spans="2:15" s="193" customFormat="1" ht="15.75" customHeight="1">
      <c r="B171" s="194"/>
      <c r="C171" s="187"/>
      <c r="D171" s="187"/>
      <c r="E171" s="187"/>
      <c r="F171" s="187"/>
      <c r="G171" s="187"/>
      <c r="H171" s="187"/>
      <c r="I171" s="163"/>
      <c r="J171" s="160"/>
      <c r="K171" s="181"/>
      <c r="L171" s="181"/>
      <c r="M171" s="181"/>
      <c r="N171" s="181"/>
      <c r="O171" s="181"/>
    </row>
    <row r="172" spans="2:15" s="193" customFormat="1" ht="15.75" customHeight="1">
      <c r="B172" s="194"/>
      <c r="C172" s="187"/>
      <c r="D172" s="187"/>
      <c r="E172" s="187"/>
      <c r="F172" s="187"/>
      <c r="G172" s="187"/>
      <c r="H172" s="187"/>
      <c r="I172" s="163"/>
      <c r="J172" s="160"/>
      <c r="K172" s="181"/>
      <c r="L172" s="181"/>
      <c r="M172" s="181"/>
      <c r="N172" s="181"/>
      <c r="O172" s="181"/>
    </row>
  </sheetData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K172"/>
  <sheetViews>
    <sheetView workbookViewId="0">
      <selection activeCell="L16" sqref="L16"/>
    </sheetView>
  </sheetViews>
  <sheetFormatPr defaultRowHeight="15.75" customHeight="1"/>
  <cols>
    <col min="1" max="1" width="3.85546875" style="181" customWidth="1"/>
    <col min="2" max="2" width="5" style="160" hidden="1" customWidth="1"/>
    <col min="3" max="3" width="24.140625" style="181" customWidth="1"/>
    <col min="4" max="4" width="24.85546875" style="181" customWidth="1"/>
    <col min="5" max="5" width="5.85546875" style="181" customWidth="1"/>
    <col min="6" max="6" width="5.5703125" style="181" customWidth="1"/>
    <col min="7" max="7" width="8.28515625" style="181" customWidth="1"/>
    <col min="8" max="8" width="5.5703125" style="181" customWidth="1"/>
    <col min="9" max="9" width="8.85546875" style="180" customWidth="1"/>
    <col min="10" max="10" width="5.5703125" style="200" customWidth="1"/>
    <col min="11" max="11" width="10.28515625" style="181" bestFit="1" customWidth="1"/>
    <col min="12" max="16384" width="9.140625" style="181"/>
  </cols>
  <sheetData>
    <row r="1" spans="1:11" s="193" customFormat="1" ht="15.75" customHeight="1">
      <c r="A1" s="181"/>
      <c r="B1" s="160"/>
      <c r="C1" s="191" t="s">
        <v>1398</v>
      </c>
      <c r="D1" s="192">
        <v>44479</v>
      </c>
      <c r="E1" s="181"/>
      <c r="F1" s="181"/>
      <c r="G1" s="181"/>
      <c r="H1" s="181"/>
      <c r="I1" s="180"/>
      <c r="J1" s="200"/>
    </row>
    <row r="2" spans="1:11" s="193" customFormat="1" ht="15.75" customHeight="1">
      <c r="A2" s="181"/>
      <c r="B2" s="160"/>
      <c r="C2" s="191" t="s">
        <v>1400</v>
      </c>
      <c r="D2" s="181"/>
      <c r="E2" s="181"/>
      <c r="F2" s="181"/>
      <c r="G2" s="181"/>
      <c r="H2" s="181"/>
      <c r="I2" s="180">
        <f>MIN(I4:I150)</f>
        <v>17.373999999999999</v>
      </c>
      <c r="J2" s="200"/>
    </row>
    <row r="3" spans="1:11" s="193" customFormat="1" ht="15.75" customHeight="1">
      <c r="A3" s="181"/>
      <c r="B3" s="160" t="s">
        <v>6</v>
      </c>
      <c r="C3" s="160" t="s">
        <v>7</v>
      </c>
      <c r="D3" s="160" t="s">
        <v>8</v>
      </c>
      <c r="E3" s="160"/>
      <c r="F3" s="160"/>
      <c r="G3" s="160"/>
      <c r="H3" s="160"/>
      <c r="I3" s="180" t="s">
        <v>10</v>
      </c>
      <c r="J3" s="200"/>
    </row>
    <row r="4" spans="1:11" s="193" customFormat="1" ht="15.75" customHeight="1">
      <c r="A4" s="54">
        <v>9</v>
      </c>
      <c r="B4" s="42">
        <v>134</v>
      </c>
      <c r="C4" s="43" t="s">
        <v>664</v>
      </c>
      <c r="D4" s="43" t="s">
        <v>1007</v>
      </c>
      <c r="E4" s="43" t="s">
        <v>32</v>
      </c>
      <c r="F4" s="43" t="s">
        <v>1355</v>
      </c>
      <c r="G4" s="43" t="s">
        <v>1230</v>
      </c>
      <c r="H4" s="43" t="s">
        <v>18</v>
      </c>
      <c r="I4" s="55">
        <v>17.373999999999999</v>
      </c>
      <c r="J4" s="42">
        <v>1</v>
      </c>
      <c r="K4" s="195">
        <v>1853.25</v>
      </c>
    </row>
    <row r="5" spans="1:11" s="193" customFormat="1" ht="15.75" customHeight="1">
      <c r="A5" s="54">
        <v>2</v>
      </c>
      <c r="B5" s="42">
        <v>95</v>
      </c>
      <c r="C5" s="43" t="s">
        <v>957</v>
      </c>
      <c r="D5" s="43" t="s">
        <v>958</v>
      </c>
      <c r="E5" s="43" t="s">
        <v>32</v>
      </c>
      <c r="F5" s="43" t="s">
        <v>1355</v>
      </c>
      <c r="G5" s="43" t="s">
        <v>1230</v>
      </c>
      <c r="H5" s="43"/>
      <c r="I5" s="55">
        <v>17.398</v>
      </c>
      <c r="J5" s="42">
        <v>2</v>
      </c>
      <c r="K5" s="195">
        <v>1588.5</v>
      </c>
    </row>
    <row r="6" spans="1:11" s="193" customFormat="1" ht="15.75" customHeight="1">
      <c r="A6" s="54">
        <v>7</v>
      </c>
      <c r="B6" s="42">
        <v>66</v>
      </c>
      <c r="C6" s="43" t="s">
        <v>475</v>
      </c>
      <c r="D6" s="43" t="s">
        <v>921</v>
      </c>
      <c r="E6" s="43" t="s">
        <v>32</v>
      </c>
      <c r="F6" s="43" t="s">
        <v>1355</v>
      </c>
      <c r="G6" s="43" t="s">
        <v>1230</v>
      </c>
      <c r="H6" s="43" t="s">
        <v>18</v>
      </c>
      <c r="I6" s="55">
        <v>17.463999999999999</v>
      </c>
      <c r="J6" s="42">
        <v>3</v>
      </c>
      <c r="K6" s="195">
        <v>1323.75</v>
      </c>
    </row>
    <row r="7" spans="1:11" s="193" customFormat="1" ht="15.75" customHeight="1">
      <c r="A7" s="54">
        <v>4</v>
      </c>
      <c r="B7" s="42">
        <v>120</v>
      </c>
      <c r="C7" s="43" t="s">
        <v>1343</v>
      </c>
      <c r="D7" s="43" t="s">
        <v>1361</v>
      </c>
      <c r="E7" s="43" t="s">
        <v>32</v>
      </c>
      <c r="F7" s="43" t="s">
        <v>1355</v>
      </c>
      <c r="G7" s="43"/>
      <c r="H7" s="43"/>
      <c r="I7" s="55">
        <v>17.547999999999998</v>
      </c>
      <c r="J7" s="42">
        <v>4</v>
      </c>
      <c r="K7" s="195">
        <v>1147.25</v>
      </c>
    </row>
    <row r="8" spans="1:11" s="193" customFormat="1" ht="15.75" customHeight="1">
      <c r="A8" s="54">
        <v>13</v>
      </c>
      <c r="B8" s="42">
        <v>97</v>
      </c>
      <c r="C8" s="43" t="s">
        <v>694</v>
      </c>
      <c r="D8" s="43" t="s">
        <v>961</v>
      </c>
      <c r="E8" s="43" t="s">
        <v>32</v>
      </c>
      <c r="F8" s="43" t="s">
        <v>1355</v>
      </c>
      <c r="G8" s="43" t="s">
        <v>1230</v>
      </c>
      <c r="H8" s="43" t="s">
        <v>18</v>
      </c>
      <c r="I8" s="55">
        <v>17.571000000000002</v>
      </c>
      <c r="J8" s="42">
        <v>5</v>
      </c>
      <c r="K8" s="195">
        <v>862.5</v>
      </c>
    </row>
    <row r="9" spans="1:11" s="193" customFormat="1" ht="15.75" customHeight="1">
      <c r="A9" s="54">
        <v>18</v>
      </c>
      <c r="B9" s="42">
        <v>30</v>
      </c>
      <c r="C9" s="43" t="s">
        <v>1350</v>
      </c>
      <c r="D9" s="43" t="s">
        <v>1351</v>
      </c>
      <c r="E9" s="43"/>
      <c r="F9" s="43"/>
      <c r="G9" s="43"/>
      <c r="H9" s="43"/>
      <c r="I9" s="55">
        <v>17.64</v>
      </c>
      <c r="J9" s="42">
        <v>6</v>
      </c>
      <c r="K9" s="195">
        <v>706</v>
      </c>
    </row>
    <row r="10" spans="1:11" s="193" customFormat="1" ht="15.75" customHeight="1">
      <c r="A10" s="54">
        <v>8</v>
      </c>
      <c r="B10" s="42">
        <v>122</v>
      </c>
      <c r="C10" s="43" t="s">
        <v>992</v>
      </c>
      <c r="D10" s="43" t="s">
        <v>993</v>
      </c>
      <c r="E10" s="43" t="s">
        <v>32</v>
      </c>
      <c r="F10" s="43" t="s">
        <v>1355</v>
      </c>
      <c r="G10" s="43" t="s">
        <v>1230</v>
      </c>
      <c r="H10" s="43"/>
      <c r="I10" s="55">
        <v>17.661999999999999</v>
      </c>
      <c r="J10" s="42">
        <v>7</v>
      </c>
      <c r="K10" s="195">
        <v>529.5</v>
      </c>
    </row>
    <row r="11" spans="1:11" s="193" customFormat="1" ht="15.75" customHeight="1">
      <c r="A11" s="54">
        <v>92</v>
      </c>
      <c r="B11" s="42">
        <v>59</v>
      </c>
      <c r="C11" s="43" t="s">
        <v>129</v>
      </c>
      <c r="D11" s="43" t="s">
        <v>911</v>
      </c>
      <c r="E11" s="43" t="s">
        <v>32</v>
      </c>
      <c r="F11" s="43" t="s">
        <v>1355</v>
      </c>
      <c r="G11" s="43" t="s">
        <v>1230</v>
      </c>
      <c r="H11" s="43"/>
      <c r="I11" s="55">
        <v>17.686</v>
      </c>
      <c r="J11" s="42">
        <v>8</v>
      </c>
      <c r="K11" s="195">
        <v>353</v>
      </c>
    </row>
    <row r="12" spans="1:11" s="193" customFormat="1" ht="15.75" customHeight="1">
      <c r="A12" s="54">
        <v>1</v>
      </c>
      <c r="B12" s="42">
        <v>22</v>
      </c>
      <c r="C12" s="43" t="s">
        <v>862</v>
      </c>
      <c r="D12" s="43" t="s">
        <v>863</v>
      </c>
      <c r="E12" s="43" t="s">
        <v>32</v>
      </c>
      <c r="F12" s="43"/>
      <c r="G12" s="43" t="s">
        <v>1230</v>
      </c>
      <c r="H12" s="43" t="s">
        <v>18</v>
      </c>
      <c r="I12" s="55">
        <v>17.693999999999999</v>
      </c>
      <c r="J12" s="42">
        <v>9</v>
      </c>
      <c r="K12" s="195">
        <v>264.75</v>
      </c>
    </row>
    <row r="13" spans="1:11" s="193" customFormat="1" ht="15.75" customHeight="1">
      <c r="A13" s="54">
        <v>6</v>
      </c>
      <c r="B13" s="42">
        <v>27</v>
      </c>
      <c r="C13" s="43" t="s">
        <v>1346</v>
      </c>
      <c r="D13" s="43" t="s">
        <v>1347</v>
      </c>
      <c r="E13" s="43"/>
      <c r="F13" s="43"/>
      <c r="G13" s="43"/>
      <c r="H13" s="43"/>
      <c r="I13" s="55">
        <v>17.725999999999999</v>
      </c>
      <c r="J13" s="42">
        <v>10</v>
      </c>
      <c r="K13" s="195">
        <v>176.5</v>
      </c>
    </row>
    <row r="14" spans="1:11" s="193" customFormat="1" ht="15.75" customHeight="1">
      <c r="A14" s="181">
        <v>118</v>
      </c>
      <c r="B14" s="160">
        <v>58</v>
      </c>
      <c r="C14" s="161" t="s">
        <v>909</v>
      </c>
      <c r="D14" s="161" t="s">
        <v>910</v>
      </c>
      <c r="E14" s="161" t="s">
        <v>32</v>
      </c>
      <c r="F14" s="161"/>
      <c r="G14" s="161" t="s">
        <v>1230</v>
      </c>
      <c r="H14" s="161"/>
      <c r="I14" s="180">
        <v>17.77</v>
      </c>
      <c r="J14" s="200"/>
    </row>
    <row r="15" spans="1:11" s="193" customFormat="1" ht="15.75" customHeight="1">
      <c r="A15" s="181">
        <v>23</v>
      </c>
      <c r="B15" s="160">
        <v>42</v>
      </c>
      <c r="C15" s="161" t="s">
        <v>885</v>
      </c>
      <c r="D15" s="161" t="s">
        <v>886</v>
      </c>
      <c r="E15" s="161" t="s">
        <v>32</v>
      </c>
      <c r="F15" s="161"/>
      <c r="G15" s="161" t="s">
        <v>1230</v>
      </c>
      <c r="H15" s="161"/>
      <c r="I15" s="180">
        <v>17.777000000000001</v>
      </c>
      <c r="J15" s="200"/>
    </row>
    <row r="16" spans="1:11" s="193" customFormat="1" ht="15.75" customHeight="1">
      <c r="A16" s="181">
        <v>89</v>
      </c>
      <c r="B16" s="160">
        <v>12</v>
      </c>
      <c r="C16" s="161" t="s">
        <v>849</v>
      </c>
      <c r="D16" s="161" t="s">
        <v>850</v>
      </c>
      <c r="E16" s="161"/>
      <c r="F16" s="161"/>
      <c r="G16" s="161" t="s">
        <v>1230</v>
      </c>
      <c r="H16" s="161" t="s">
        <v>18</v>
      </c>
      <c r="I16" s="180">
        <v>17.792999999999999</v>
      </c>
      <c r="J16" s="200"/>
    </row>
    <row r="17" spans="1:10" s="193" customFormat="1" ht="15.75" customHeight="1">
      <c r="A17" s="181">
        <v>3</v>
      </c>
      <c r="B17" s="160">
        <v>104</v>
      </c>
      <c r="C17" s="161" t="s">
        <v>968</v>
      </c>
      <c r="D17" s="161" t="s">
        <v>969</v>
      </c>
      <c r="E17" s="161" t="s">
        <v>32</v>
      </c>
      <c r="F17" s="161" t="s">
        <v>1355</v>
      </c>
      <c r="G17" s="161" t="s">
        <v>1230</v>
      </c>
      <c r="H17" s="161" t="s">
        <v>18</v>
      </c>
      <c r="I17" s="180">
        <v>17.797000000000001</v>
      </c>
      <c r="J17" s="200"/>
    </row>
    <row r="18" spans="1:10" s="193" customFormat="1" ht="15.75" customHeight="1">
      <c r="A18" s="181">
        <v>93</v>
      </c>
      <c r="B18" s="160">
        <v>99</v>
      </c>
      <c r="C18" s="161" t="s">
        <v>763</v>
      </c>
      <c r="D18" s="161" t="s">
        <v>764</v>
      </c>
      <c r="E18" s="161" t="s">
        <v>32</v>
      </c>
      <c r="F18" s="161" t="s">
        <v>1355</v>
      </c>
      <c r="G18" s="161"/>
      <c r="H18" s="161"/>
      <c r="I18" s="180">
        <v>17.814</v>
      </c>
      <c r="J18" s="200"/>
    </row>
    <row r="19" spans="1:10" s="193" customFormat="1" ht="15.75" customHeight="1">
      <c r="A19" s="181">
        <v>16</v>
      </c>
      <c r="B19" s="160">
        <v>79</v>
      </c>
      <c r="C19" s="161" t="s">
        <v>935</v>
      </c>
      <c r="D19" s="161" t="s">
        <v>936</v>
      </c>
      <c r="E19" s="161" t="s">
        <v>32</v>
      </c>
      <c r="F19" s="161" t="s">
        <v>1355</v>
      </c>
      <c r="G19" s="161" t="s">
        <v>1230</v>
      </c>
      <c r="H19" s="161" t="s">
        <v>18</v>
      </c>
      <c r="I19" s="180">
        <v>17.82</v>
      </c>
      <c r="J19" s="200"/>
    </row>
    <row r="20" spans="1:10" s="193" customFormat="1" ht="15.75" customHeight="1">
      <c r="A20" s="181">
        <v>12</v>
      </c>
      <c r="B20" s="160">
        <v>80</v>
      </c>
      <c r="C20" s="161" t="s">
        <v>664</v>
      </c>
      <c r="D20" s="161" t="s">
        <v>937</v>
      </c>
      <c r="E20" s="161" t="s">
        <v>32</v>
      </c>
      <c r="F20" s="161" t="s">
        <v>1355</v>
      </c>
      <c r="G20" s="161" t="s">
        <v>1230</v>
      </c>
      <c r="H20" s="161" t="s">
        <v>18</v>
      </c>
      <c r="I20" s="180">
        <v>17.827999999999999</v>
      </c>
      <c r="J20" s="200"/>
    </row>
    <row r="21" spans="1:10" s="193" customFormat="1" ht="15.75" customHeight="1">
      <c r="A21" s="181">
        <v>15</v>
      </c>
      <c r="B21" s="160">
        <v>64</v>
      </c>
      <c r="C21" s="161" t="s">
        <v>918</v>
      </c>
      <c r="D21" s="161" t="s">
        <v>919</v>
      </c>
      <c r="E21" s="161" t="s">
        <v>32</v>
      </c>
      <c r="F21" s="161" t="s">
        <v>1355</v>
      </c>
      <c r="G21" s="161" t="s">
        <v>1230</v>
      </c>
      <c r="H21" s="161" t="s">
        <v>18</v>
      </c>
      <c r="I21" s="180">
        <v>17.849</v>
      </c>
      <c r="J21" s="200"/>
    </row>
    <row r="22" spans="1:10" s="193" customFormat="1" ht="15.75" customHeight="1">
      <c r="A22" s="181">
        <v>10</v>
      </c>
      <c r="B22" s="160">
        <v>45</v>
      </c>
      <c r="C22" s="161" t="s">
        <v>891</v>
      </c>
      <c r="D22" s="161" t="s">
        <v>892</v>
      </c>
      <c r="E22" s="161"/>
      <c r="F22" s="161"/>
      <c r="G22" s="161" t="s">
        <v>1230</v>
      </c>
      <c r="H22" s="161" t="s">
        <v>18</v>
      </c>
      <c r="I22" s="180">
        <v>17.853999999999999</v>
      </c>
      <c r="J22" s="200"/>
    </row>
    <row r="23" spans="1:10" s="193" customFormat="1" ht="15.75" customHeight="1">
      <c r="A23" s="181">
        <v>34</v>
      </c>
      <c r="B23" s="160">
        <v>75</v>
      </c>
      <c r="C23" s="161" t="s">
        <v>932</v>
      </c>
      <c r="D23" s="161" t="s">
        <v>933</v>
      </c>
      <c r="E23" s="161" t="s">
        <v>32</v>
      </c>
      <c r="F23" s="161" t="s">
        <v>1355</v>
      </c>
      <c r="G23" s="161" t="s">
        <v>1230</v>
      </c>
      <c r="H23" s="161" t="s">
        <v>18</v>
      </c>
      <c r="I23" s="180">
        <v>17.87</v>
      </c>
      <c r="J23" s="200"/>
    </row>
    <row r="24" spans="1:10" s="193" customFormat="1" ht="15.75" customHeight="1">
      <c r="A24" s="181">
        <v>36</v>
      </c>
      <c r="B24" s="160">
        <v>5</v>
      </c>
      <c r="C24" s="161" t="s">
        <v>839</v>
      </c>
      <c r="D24" s="161" t="s">
        <v>840</v>
      </c>
      <c r="E24" s="161" t="s">
        <v>32</v>
      </c>
      <c r="F24" s="161"/>
      <c r="G24" s="161" t="s">
        <v>1230</v>
      </c>
      <c r="H24" s="161" t="s">
        <v>18</v>
      </c>
      <c r="I24" s="180">
        <v>17.872</v>
      </c>
      <c r="J24" s="200"/>
    </row>
    <row r="25" spans="1:10" s="193" customFormat="1" ht="15.75" customHeight="1">
      <c r="A25" s="181">
        <v>91</v>
      </c>
      <c r="B25" s="160">
        <v>71</v>
      </c>
      <c r="C25" s="161" t="s">
        <v>51</v>
      </c>
      <c r="D25" s="161" t="s">
        <v>52</v>
      </c>
      <c r="E25" s="161" t="s">
        <v>32</v>
      </c>
      <c r="F25" s="161" t="s">
        <v>1355</v>
      </c>
      <c r="G25" s="161"/>
      <c r="H25" s="161" t="s">
        <v>18</v>
      </c>
      <c r="I25" s="180">
        <v>17.875</v>
      </c>
      <c r="J25" s="200"/>
    </row>
    <row r="26" spans="1:10" s="193" customFormat="1" ht="15.75" customHeight="1">
      <c r="A26" s="181">
        <v>11</v>
      </c>
      <c r="B26" s="160">
        <v>6</v>
      </c>
      <c r="C26" s="161" t="s">
        <v>85</v>
      </c>
      <c r="D26" s="161" t="s">
        <v>841</v>
      </c>
      <c r="E26" s="161"/>
      <c r="F26" s="161"/>
      <c r="G26" s="161" t="s">
        <v>1230</v>
      </c>
      <c r="H26" s="161"/>
      <c r="I26" s="180">
        <v>17.923999999999999</v>
      </c>
      <c r="J26" s="200"/>
    </row>
    <row r="27" spans="1:10" s="193" customFormat="1" ht="15.75" customHeight="1">
      <c r="A27" s="181">
        <v>31</v>
      </c>
      <c r="B27" s="160">
        <v>70</v>
      </c>
      <c r="C27" s="161" t="s">
        <v>927</v>
      </c>
      <c r="D27" s="161" t="s">
        <v>928</v>
      </c>
      <c r="E27" s="161" t="s">
        <v>32</v>
      </c>
      <c r="F27" s="161" t="s">
        <v>1355</v>
      </c>
      <c r="G27" s="161" t="s">
        <v>1230</v>
      </c>
      <c r="H27" s="161" t="s">
        <v>18</v>
      </c>
      <c r="I27" s="180">
        <v>17.936</v>
      </c>
      <c r="J27" s="200"/>
    </row>
    <row r="28" spans="1:10" s="193" customFormat="1" ht="15.75" customHeight="1">
      <c r="A28" s="181">
        <v>14</v>
      </c>
      <c r="B28" s="160">
        <v>72</v>
      </c>
      <c r="C28" s="161" t="s">
        <v>694</v>
      </c>
      <c r="D28" s="161" t="s">
        <v>929</v>
      </c>
      <c r="E28" s="161" t="s">
        <v>32</v>
      </c>
      <c r="F28" s="161" t="s">
        <v>1355</v>
      </c>
      <c r="G28" s="161" t="s">
        <v>1230</v>
      </c>
      <c r="H28" s="161" t="s">
        <v>18</v>
      </c>
      <c r="I28" s="180">
        <v>17.937999999999999</v>
      </c>
      <c r="J28" s="200"/>
    </row>
    <row r="29" spans="1:10" s="193" customFormat="1" ht="15.75" customHeight="1">
      <c r="A29" s="181">
        <v>115</v>
      </c>
      <c r="B29" s="160">
        <v>34</v>
      </c>
      <c r="C29" s="161" t="s">
        <v>874</v>
      </c>
      <c r="D29" s="161" t="s">
        <v>875</v>
      </c>
      <c r="E29" s="161" t="s">
        <v>32</v>
      </c>
      <c r="F29" s="161"/>
      <c r="G29" s="161" t="s">
        <v>1230</v>
      </c>
      <c r="H29" s="161" t="s">
        <v>18</v>
      </c>
      <c r="I29" s="180">
        <v>17.943000000000001</v>
      </c>
      <c r="J29" s="200"/>
    </row>
    <row r="30" spans="1:10" s="193" customFormat="1" ht="15.75" customHeight="1">
      <c r="A30" s="181">
        <v>38</v>
      </c>
      <c r="B30" s="160">
        <v>94</v>
      </c>
      <c r="C30" s="161" t="s">
        <v>955</v>
      </c>
      <c r="D30" s="161" t="s">
        <v>956</v>
      </c>
      <c r="E30" s="161" t="s">
        <v>32</v>
      </c>
      <c r="F30" s="161" t="s">
        <v>1355</v>
      </c>
      <c r="G30" s="161" t="s">
        <v>1230</v>
      </c>
      <c r="H30" s="161" t="s">
        <v>18</v>
      </c>
      <c r="I30" s="180">
        <v>17.952999999999999</v>
      </c>
      <c r="J30" s="200"/>
    </row>
    <row r="31" spans="1:10" s="193" customFormat="1" ht="15.75" customHeight="1">
      <c r="A31" s="181">
        <v>25</v>
      </c>
      <c r="B31" s="160">
        <v>130</v>
      </c>
      <c r="C31" s="161" t="s">
        <v>760</v>
      </c>
      <c r="D31" s="161" t="s">
        <v>1002</v>
      </c>
      <c r="E31" s="161" t="s">
        <v>32</v>
      </c>
      <c r="F31" s="161" t="s">
        <v>1355</v>
      </c>
      <c r="G31" s="161" t="s">
        <v>1230</v>
      </c>
      <c r="H31" s="161"/>
      <c r="I31" s="180">
        <v>17.957999999999998</v>
      </c>
      <c r="J31" s="200"/>
    </row>
    <row r="32" spans="1:10" s="193" customFormat="1" ht="15.75" customHeight="1">
      <c r="A32" s="181">
        <v>5</v>
      </c>
      <c r="B32" s="160">
        <v>33</v>
      </c>
      <c r="C32" s="161" t="s">
        <v>872</v>
      </c>
      <c r="D32" s="161" t="s">
        <v>873</v>
      </c>
      <c r="E32" s="161" t="s">
        <v>32</v>
      </c>
      <c r="F32" s="161"/>
      <c r="G32" s="161" t="s">
        <v>1230</v>
      </c>
      <c r="H32" s="161" t="s">
        <v>18</v>
      </c>
      <c r="I32" s="180">
        <v>17.981999999999999</v>
      </c>
      <c r="J32" s="200"/>
    </row>
    <row r="33" spans="1:10" s="193" customFormat="1" ht="15.75" customHeight="1">
      <c r="A33" s="181">
        <v>47</v>
      </c>
      <c r="B33" s="160">
        <v>1</v>
      </c>
      <c r="C33" s="161" t="s">
        <v>834</v>
      </c>
      <c r="D33" s="161" t="s">
        <v>835</v>
      </c>
      <c r="E33" s="161" t="s">
        <v>32</v>
      </c>
      <c r="F33" s="161"/>
      <c r="G33" s="161" t="s">
        <v>1230</v>
      </c>
      <c r="H33" s="161" t="s">
        <v>18</v>
      </c>
      <c r="I33" s="180">
        <v>17.992000000000001</v>
      </c>
      <c r="J33" s="200"/>
    </row>
    <row r="34" spans="1:10" s="193" customFormat="1" ht="15.75" customHeight="1">
      <c r="A34" s="181">
        <v>20</v>
      </c>
      <c r="B34" s="160">
        <v>31</v>
      </c>
      <c r="C34" s="161" t="s">
        <v>804</v>
      </c>
      <c r="D34" s="161" t="s">
        <v>871</v>
      </c>
      <c r="E34" s="161" t="s">
        <v>32</v>
      </c>
      <c r="F34" s="161"/>
      <c r="G34" s="161" t="s">
        <v>1230</v>
      </c>
      <c r="H34" s="161" t="s">
        <v>18</v>
      </c>
      <c r="I34" s="180">
        <v>18.018000000000001</v>
      </c>
      <c r="J34" s="200"/>
    </row>
    <row r="35" spans="1:10" s="193" customFormat="1" ht="15.75" customHeight="1">
      <c r="A35" s="181">
        <v>22</v>
      </c>
      <c r="B35" s="160">
        <v>48</v>
      </c>
      <c r="C35" s="161" t="s">
        <v>562</v>
      </c>
      <c r="D35" s="161" t="s">
        <v>897</v>
      </c>
      <c r="E35" s="161" t="s">
        <v>32</v>
      </c>
      <c r="F35" s="161"/>
      <c r="G35" s="161" t="s">
        <v>1230</v>
      </c>
      <c r="H35" s="161" t="s">
        <v>18</v>
      </c>
      <c r="I35" s="180">
        <v>18.021999999999998</v>
      </c>
      <c r="J35" s="200"/>
    </row>
    <row r="36" spans="1:10" s="193" customFormat="1" ht="15.75" customHeight="1">
      <c r="A36" s="181">
        <v>33</v>
      </c>
      <c r="B36" s="160">
        <v>23</v>
      </c>
      <c r="C36" s="161" t="s">
        <v>133</v>
      </c>
      <c r="D36" s="161" t="s">
        <v>864</v>
      </c>
      <c r="E36" s="161"/>
      <c r="F36" s="161"/>
      <c r="G36" s="161" t="s">
        <v>1230</v>
      </c>
      <c r="H36" s="161" t="s">
        <v>18</v>
      </c>
      <c r="I36" s="180">
        <v>18.023</v>
      </c>
      <c r="J36" s="200"/>
    </row>
    <row r="37" spans="1:10" s="193" customFormat="1" ht="15.75" customHeight="1">
      <c r="A37" s="181">
        <v>19</v>
      </c>
      <c r="B37" s="160">
        <v>111</v>
      </c>
      <c r="C37" s="161" t="s">
        <v>978</v>
      </c>
      <c r="D37" s="161" t="s">
        <v>979</v>
      </c>
      <c r="E37" s="161" t="s">
        <v>32</v>
      </c>
      <c r="F37" s="161" t="s">
        <v>1355</v>
      </c>
      <c r="G37" s="161" t="s">
        <v>1230</v>
      </c>
      <c r="H37" s="161" t="s">
        <v>18</v>
      </c>
      <c r="I37" s="180">
        <v>18.038</v>
      </c>
      <c r="J37" s="200"/>
    </row>
    <row r="38" spans="1:10" s="193" customFormat="1" ht="15.75" customHeight="1">
      <c r="A38" s="181">
        <v>45</v>
      </c>
      <c r="B38" s="160">
        <v>63</v>
      </c>
      <c r="C38" s="161" t="s">
        <v>916</v>
      </c>
      <c r="D38" s="161" t="s">
        <v>917</v>
      </c>
      <c r="E38" s="161" t="s">
        <v>32</v>
      </c>
      <c r="F38" s="161" t="s">
        <v>1355</v>
      </c>
      <c r="G38" s="161" t="s">
        <v>1230</v>
      </c>
      <c r="H38" s="161" t="s">
        <v>18</v>
      </c>
      <c r="I38" s="180">
        <v>18.059000000000001</v>
      </c>
      <c r="J38" s="200"/>
    </row>
    <row r="39" spans="1:10" s="193" customFormat="1" ht="15.75" customHeight="1">
      <c r="A39" s="181">
        <v>35</v>
      </c>
      <c r="B39" s="160">
        <v>135</v>
      </c>
      <c r="C39" s="161" t="s">
        <v>912</v>
      </c>
      <c r="D39" s="161" t="s">
        <v>1008</v>
      </c>
      <c r="E39" s="161" t="s">
        <v>32</v>
      </c>
      <c r="F39" s="161" t="s">
        <v>1355</v>
      </c>
      <c r="G39" s="161" t="s">
        <v>1230</v>
      </c>
      <c r="H39" s="161" t="s">
        <v>18</v>
      </c>
      <c r="I39" s="180">
        <v>18.061</v>
      </c>
      <c r="J39" s="200"/>
    </row>
    <row r="40" spans="1:10" s="193" customFormat="1" ht="15.75" customHeight="1">
      <c r="A40" s="181">
        <v>17</v>
      </c>
      <c r="B40" s="160">
        <v>109</v>
      </c>
      <c r="C40" s="161" t="s">
        <v>974</v>
      </c>
      <c r="D40" s="161" t="s">
        <v>975</v>
      </c>
      <c r="E40" s="161" t="s">
        <v>32</v>
      </c>
      <c r="F40" s="161" t="s">
        <v>1355</v>
      </c>
      <c r="G40" s="161" t="s">
        <v>1230</v>
      </c>
      <c r="H40" s="161" t="s">
        <v>18</v>
      </c>
      <c r="I40" s="180">
        <v>18.065999999999999</v>
      </c>
      <c r="J40" s="200"/>
    </row>
    <row r="41" spans="1:10" s="193" customFormat="1" ht="15.75" customHeight="1">
      <c r="A41" s="181">
        <v>24</v>
      </c>
      <c r="B41" s="160">
        <v>126</v>
      </c>
      <c r="C41" s="161" t="s">
        <v>336</v>
      </c>
      <c r="D41" s="161" t="s">
        <v>999</v>
      </c>
      <c r="E41" s="161" t="s">
        <v>32</v>
      </c>
      <c r="F41" s="161" t="s">
        <v>1355</v>
      </c>
      <c r="G41" s="161" t="s">
        <v>1230</v>
      </c>
      <c r="H41" s="161" t="s">
        <v>18</v>
      </c>
      <c r="I41" s="180">
        <v>18.071999999999999</v>
      </c>
      <c r="J41" s="200"/>
    </row>
    <row r="42" spans="1:10" s="193" customFormat="1" ht="15.75" customHeight="1">
      <c r="A42" s="181">
        <v>32</v>
      </c>
      <c r="B42" s="160">
        <v>16</v>
      </c>
      <c r="C42" s="161" t="s">
        <v>788</v>
      </c>
      <c r="D42" s="161" t="s">
        <v>789</v>
      </c>
      <c r="E42" s="161"/>
      <c r="F42" s="161"/>
      <c r="G42" s="161"/>
      <c r="H42" s="161"/>
      <c r="I42" s="180">
        <v>18.076000000000001</v>
      </c>
      <c r="J42" s="200"/>
    </row>
    <row r="43" spans="1:10" s="193" customFormat="1" ht="15.75" customHeight="1">
      <c r="A43" s="181">
        <v>122</v>
      </c>
      <c r="B43" s="160">
        <v>4</v>
      </c>
      <c r="C43" s="161" t="s">
        <v>837</v>
      </c>
      <c r="D43" s="161" t="s">
        <v>838</v>
      </c>
      <c r="E43" s="161"/>
      <c r="F43" s="161"/>
      <c r="G43" s="161" t="s">
        <v>1230</v>
      </c>
      <c r="H43" s="161" t="s">
        <v>18</v>
      </c>
      <c r="I43" s="180">
        <v>18.076000000000001</v>
      </c>
      <c r="J43" s="200"/>
    </row>
    <row r="44" spans="1:10" s="193" customFormat="1" ht="15.75" customHeight="1">
      <c r="A44" s="181">
        <v>29</v>
      </c>
      <c r="B44" s="160">
        <v>133</v>
      </c>
      <c r="C44" s="161" t="s">
        <v>858</v>
      </c>
      <c r="D44" s="161" t="s">
        <v>1006</v>
      </c>
      <c r="E44" s="161" t="s">
        <v>32</v>
      </c>
      <c r="F44" s="161" t="s">
        <v>1355</v>
      </c>
      <c r="G44" s="161" t="s">
        <v>1230</v>
      </c>
      <c r="H44" s="161" t="s">
        <v>18</v>
      </c>
      <c r="I44" s="180">
        <v>18.094000000000001</v>
      </c>
      <c r="J44" s="200"/>
    </row>
    <row r="45" spans="1:10" s="193" customFormat="1" ht="15.75" customHeight="1">
      <c r="A45" s="181">
        <v>39</v>
      </c>
      <c r="B45" s="160">
        <v>54</v>
      </c>
      <c r="C45" s="161" t="s">
        <v>905</v>
      </c>
      <c r="D45" s="161" t="s">
        <v>906</v>
      </c>
      <c r="E45" s="161"/>
      <c r="F45" s="161"/>
      <c r="G45" s="161" t="s">
        <v>1230</v>
      </c>
      <c r="H45" s="161"/>
      <c r="I45" s="180">
        <v>18.103000000000002</v>
      </c>
      <c r="J45" s="200"/>
    </row>
    <row r="46" spans="1:10" s="193" customFormat="1" ht="15.75" customHeight="1">
      <c r="A46" s="181">
        <v>21</v>
      </c>
      <c r="B46" s="160">
        <v>117</v>
      </c>
      <c r="C46" s="161" t="s">
        <v>986</v>
      </c>
      <c r="D46" s="161" t="s">
        <v>987</v>
      </c>
      <c r="E46" s="161" t="s">
        <v>32</v>
      </c>
      <c r="F46" s="161" t="s">
        <v>1355</v>
      </c>
      <c r="G46" s="161" t="s">
        <v>1230</v>
      </c>
      <c r="H46" s="161" t="s">
        <v>18</v>
      </c>
      <c r="I46" s="180">
        <v>18.114000000000001</v>
      </c>
      <c r="J46" s="200"/>
    </row>
    <row r="47" spans="1:10" s="193" customFormat="1" ht="15.75" customHeight="1">
      <c r="A47" s="181">
        <v>37</v>
      </c>
      <c r="B47" s="160">
        <v>89</v>
      </c>
      <c r="C47" s="161" t="s">
        <v>672</v>
      </c>
      <c r="D47" s="161" t="s">
        <v>799</v>
      </c>
      <c r="E47" s="161" t="s">
        <v>32</v>
      </c>
      <c r="F47" s="161" t="s">
        <v>1355</v>
      </c>
      <c r="G47" s="161"/>
      <c r="H47" s="161"/>
      <c r="I47" s="180">
        <v>18.119</v>
      </c>
      <c r="J47" s="200"/>
    </row>
    <row r="48" spans="1:10" s="193" customFormat="1" ht="15.75" customHeight="1">
      <c r="A48" s="181">
        <v>30</v>
      </c>
      <c r="B48" s="160">
        <v>51</v>
      </c>
      <c r="C48" s="161" t="s">
        <v>901</v>
      </c>
      <c r="D48" s="161" t="s">
        <v>902</v>
      </c>
      <c r="E48" s="161" t="s">
        <v>32</v>
      </c>
      <c r="F48" s="161"/>
      <c r="G48" s="161" t="s">
        <v>1230</v>
      </c>
      <c r="H48" s="161" t="s">
        <v>18</v>
      </c>
      <c r="I48" s="180">
        <v>18.120999999999999</v>
      </c>
      <c r="J48" s="200"/>
    </row>
    <row r="49" spans="1:10" s="193" customFormat="1" ht="15.75" customHeight="1">
      <c r="A49" s="181">
        <v>100</v>
      </c>
      <c r="B49" s="160">
        <v>92</v>
      </c>
      <c r="C49" s="161" t="s">
        <v>231</v>
      </c>
      <c r="D49" s="161" t="s">
        <v>952</v>
      </c>
      <c r="E49" s="161" t="s">
        <v>32</v>
      </c>
      <c r="F49" s="161" t="s">
        <v>1355</v>
      </c>
      <c r="G49" s="161" t="s">
        <v>1230</v>
      </c>
      <c r="H49" s="161" t="s">
        <v>18</v>
      </c>
      <c r="I49" s="180">
        <v>18.120999999999999</v>
      </c>
      <c r="J49" s="200"/>
    </row>
    <row r="50" spans="1:10" s="193" customFormat="1" ht="15.75" customHeight="1">
      <c r="A50" s="181">
        <v>99</v>
      </c>
      <c r="B50" s="160">
        <v>113</v>
      </c>
      <c r="C50" s="161" t="s">
        <v>649</v>
      </c>
      <c r="D50" s="161" t="s">
        <v>982</v>
      </c>
      <c r="E50" s="161" t="s">
        <v>32</v>
      </c>
      <c r="F50" s="161" t="s">
        <v>1355</v>
      </c>
      <c r="G50" s="161" t="s">
        <v>1230</v>
      </c>
      <c r="H50" s="161" t="s">
        <v>18</v>
      </c>
      <c r="I50" s="180">
        <v>18.122</v>
      </c>
      <c r="J50" s="200"/>
    </row>
    <row r="51" spans="1:10" s="193" customFormat="1" ht="15.75" customHeight="1">
      <c r="A51" s="181">
        <v>28</v>
      </c>
      <c r="B51" s="160">
        <v>124</v>
      </c>
      <c r="C51" s="161" t="s">
        <v>996</v>
      </c>
      <c r="D51" s="161" t="s">
        <v>997</v>
      </c>
      <c r="E51" s="161" t="s">
        <v>32</v>
      </c>
      <c r="F51" s="161" t="s">
        <v>1355</v>
      </c>
      <c r="G51" s="161" t="s">
        <v>1230</v>
      </c>
      <c r="H51" s="161" t="s">
        <v>18</v>
      </c>
      <c r="I51" s="180">
        <v>18.134</v>
      </c>
      <c r="J51" s="200"/>
    </row>
    <row r="52" spans="1:10" s="193" customFormat="1" ht="15.75" customHeight="1">
      <c r="A52" s="181">
        <v>42</v>
      </c>
      <c r="B52" s="160">
        <v>29</v>
      </c>
      <c r="C52" s="161" t="s">
        <v>628</v>
      </c>
      <c r="D52" s="161" t="s">
        <v>870</v>
      </c>
      <c r="E52" s="161" t="s">
        <v>32</v>
      </c>
      <c r="F52" s="161"/>
      <c r="G52" s="161" t="s">
        <v>1230</v>
      </c>
      <c r="H52" s="161" t="s">
        <v>18</v>
      </c>
      <c r="I52" s="180">
        <v>18.158000000000001</v>
      </c>
      <c r="J52" s="200"/>
    </row>
    <row r="53" spans="1:10" s="193" customFormat="1" ht="15.75" customHeight="1">
      <c r="A53" s="181">
        <v>41</v>
      </c>
      <c r="B53" s="160">
        <v>9</v>
      </c>
      <c r="C53" s="161" t="s">
        <v>845</v>
      </c>
      <c r="D53" s="161" t="s">
        <v>846</v>
      </c>
      <c r="E53" s="161"/>
      <c r="F53" s="161"/>
      <c r="G53" s="161" t="s">
        <v>1230</v>
      </c>
      <c r="H53" s="161" t="s">
        <v>18</v>
      </c>
      <c r="I53" s="180">
        <v>18.172000000000001</v>
      </c>
      <c r="J53" s="200"/>
    </row>
    <row r="54" spans="1:10" s="193" customFormat="1" ht="15.75" customHeight="1">
      <c r="A54" s="181">
        <v>103</v>
      </c>
      <c r="B54" s="160">
        <v>100</v>
      </c>
      <c r="C54" s="161" t="s">
        <v>153</v>
      </c>
      <c r="D54" s="161" t="s">
        <v>963</v>
      </c>
      <c r="E54" s="161" t="s">
        <v>32</v>
      </c>
      <c r="F54" s="161" t="s">
        <v>1355</v>
      </c>
      <c r="G54" s="161" t="s">
        <v>1230</v>
      </c>
      <c r="H54" s="161" t="s">
        <v>18</v>
      </c>
      <c r="I54" s="180">
        <v>18.181000000000001</v>
      </c>
      <c r="J54" s="200"/>
    </row>
    <row r="55" spans="1:10" s="193" customFormat="1" ht="15.75" customHeight="1">
      <c r="A55" s="181">
        <v>98</v>
      </c>
      <c r="B55" s="160">
        <v>11</v>
      </c>
      <c r="C55" s="161" t="s">
        <v>847</v>
      </c>
      <c r="D55" s="161" t="s">
        <v>848</v>
      </c>
      <c r="E55" s="161"/>
      <c r="F55" s="161"/>
      <c r="G55" s="161" t="s">
        <v>1230</v>
      </c>
      <c r="H55" s="161" t="s">
        <v>18</v>
      </c>
      <c r="I55" s="180">
        <v>18.210999999999999</v>
      </c>
      <c r="J55" s="200"/>
    </row>
    <row r="56" spans="1:10" s="193" customFormat="1" ht="15.75" customHeight="1">
      <c r="A56" s="181">
        <v>44</v>
      </c>
      <c r="B56" s="160">
        <v>65</v>
      </c>
      <c r="C56" s="161" t="s">
        <v>351</v>
      </c>
      <c r="D56" s="161" t="s">
        <v>920</v>
      </c>
      <c r="E56" s="161" t="s">
        <v>32</v>
      </c>
      <c r="F56" s="161" t="s">
        <v>1355</v>
      </c>
      <c r="G56" s="161" t="s">
        <v>1230</v>
      </c>
      <c r="H56" s="161" t="s">
        <v>18</v>
      </c>
      <c r="I56" s="180">
        <v>18.212</v>
      </c>
      <c r="J56" s="200"/>
    </row>
    <row r="57" spans="1:10" s="193" customFormat="1" ht="15.75" customHeight="1">
      <c r="A57" s="181">
        <v>60</v>
      </c>
      <c r="B57" s="160">
        <v>32</v>
      </c>
      <c r="C57" s="161" t="s">
        <v>769</v>
      </c>
      <c r="D57" s="161" t="s">
        <v>770</v>
      </c>
      <c r="E57" s="161" t="s">
        <v>32</v>
      </c>
      <c r="F57" s="161"/>
      <c r="G57" s="161"/>
      <c r="H57" s="161" t="s">
        <v>18</v>
      </c>
      <c r="I57" s="180">
        <v>18.22</v>
      </c>
      <c r="J57" s="200"/>
    </row>
    <row r="58" spans="1:10" s="193" customFormat="1" ht="15.75" customHeight="1">
      <c r="A58" s="181">
        <v>27</v>
      </c>
      <c r="B58" s="160">
        <v>118</v>
      </c>
      <c r="C58" s="161" t="s">
        <v>636</v>
      </c>
      <c r="D58" s="161" t="s">
        <v>988</v>
      </c>
      <c r="E58" s="161" t="s">
        <v>32</v>
      </c>
      <c r="F58" s="161" t="s">
        <v>1355</v>
      </c>
      <c r="G58" s="161" t="s">
        <v>1230</v>
      </c>
      <c r="H58" s="161" t="s">
        <v>18</v>
      </c>
      <c r="I58" s="180">
        <v>18.262</v>
      </c>
      <c r="J58" s="200"/>
    </row>
    <row r="59" spans="1:10" s="193" customFormat="1" ht="15.75" customHeight="1">
      <c r="A59" s="181">
        <v>48</v>
      </c>
      <c r="B59" s="160">
        <v>93</v>
      </c>
      <c r="C59" s="161" t="s">
        <v>953</v>
      </c>
      <c r="D59" s="161" t="s">
        <v>954</v>
      </c>
      <c r="E59" s="161" t="s">
        <v>32</v>
      </c>
      <c r="F59" s="161" t="s">
        <v>1355</v>
      </c>
      <c r="G59" s="161" t="s">
        <v>1230</v>
      </c>
      <c r="H59" s="161" t="s">
        <v>18</v>
      </c>
      <c r="I59" s="180">
        <v>18.263000000000002</v>
      </c>
      <c r="J59" s="200"/>
    </row>
    <row r="60" spans="1:10" s="193" customFormat="1" ht="15.75" customHeight="1">
      <c r="A60" s="181">
        <v>50</v>
      </c>
      <c r="B60" s="160">
        <v>82</v>
      </c>
      <c r="C60" s="161" t="s">
        <v>1358</v>
      </c>
      <c r="D60" s="161" t="s">
        <v>1359</v>
      </c>
      <c r="E60" s="161" t="s">
        <v>32</v>
      </c>
      <c r="F60" s="161" t="s">
        <v>1355</v>
      </c>
      <c r="G60" s="161"/>
      <c r="H60" s="161" t="s">
        <v>18</v>
      </c>
      <c r="I60" s="180">
        <v>18.274999999999999</v>
      </c>
      <c r="J60" s="200"/>
    </row>
    <row r="61" spans="1:10" s="193" customFormat="1" ht="15.75" customHeight="1">
      <c r="A61" s="181">
        <v>121</v>
      </c>
      <c r="B61" s="160">
        <v>28</v>
      </c>
      <c r="C61" s="161" t="s">
        <v>1348</v>
      </c>
      <c r="D61" s="161" t="s">
        <v>1349</v>
      </c>
      <c r="E61" s="161" t="s">
        <v>32</v>
      </c>
      <c r="F61" s="161"/>
      <c r="G61" s="161"/>
      <c r="H61" s="161" t="s">
        <v>18</v>
      </c>
      <c r="I61" s="180">
        <v>18.279</v>
      </c>
      <c r="J61" s="200"/>
    </row>
    <row r="62" spans="1:10" s="193" customFormat="1" ht="15.75" customHeight="1">
      <c r="A62" s="181">
        <v>102</v>
      </c>
      <c r="B62" s="160">
        <v>121</v>
      </c>
      <c r="C62" s="161" t="s">
        <v>834</v>
      </c>
      <c r="D62" s="161" t="s">
        <v>991</v>
      </c>
      <c r="E62" s="161" t="s">
        <v>32</v>
      </c>
      <c r="F62" s="161" t="s">
        <v>1355</v>
      </c>
      <c r="G62" s="161" t="s">
        <v>1230</v>
      </c>
      <c r="H62" s="161" t="s">
        <v>18</v>
      </c>
      <c r="I62" s="180">
        <v>18.28</v>
      </c>
      <c r="J62" s="200"/>
    </row>
    <row r="63" spans="1:10" s="193" customFormat="1" ht="15.75" customHeight="1">
      <c r="A63" s="181">
        <v>43</v>
      </c>
      <c r="B63" s="160">
        <v>3</v>
      </c>
      <c r="C63" s="161" t="s">
        <v>278</v>
      </c>
      <c r="D63" s="161" t="s">
        <v>836</v>
      </c>
      <c r="E63" s="161" t="s">
        <v>32</v>
      </c>
      <c r="F63" s="161"/>
      <c r="G63" s="161" t="s">
        <v>1230</v>
      </c>
      <c r="H63" s="161"/>
      <c r="I63" s="180">
        <v>18.285</v>
      </c>
      <c r="J63" s="200"/>
    </row>
    <row r="64" spans="1:10" s="193" customFormat="1" ht="15.75" customHeight="1">
      <c r="A64" s="181">
        <v>52</v>
      </c>
      <c r="B64" s="160">
        <v>24</v>
      </c>
      <c r="C64" s="161" t="s">
        <v>865</v>
      </c>
      <c r="D64" s="161" t="s">
        <v>866</v>
      </c>
      <c r="E64" s="161"/>
      <c r="F64" s="161"/>
      <c r="G64" s="161" t="s">
        <v>1230</v>
      </c>
      <c r="H64" s="161" t="s">
        <v>18</v>
      </c>
      <c r="I64" s="180">
        <v>18.303000000000001</v>
      </c>
      <c r="J64" s="200"/>
    </row>
    <row r="65" spans="1:10" s="193" customFormat="1" ht="15.75" customHeight="1">
      <c r="A65" s="181">
        <v>26</v>
      </c>
      <c r="B65" s="160">
        <v>107</v>
      </c>
      <c r="C65" s="161" t="s">
        <v>1055</v>
      </c>
      <c r="D65" s="161" t="s">
        <v>545</v>
      </c>
      <c r="E65" s="161" t="s">
        <v>32</v>
      </c>
      <c r="F65" s="161" t="s">
        <v>1355</v>
      </c>
      <c r="G65" s="161"/>
      <c r="H65" s="161"/>
      <c r="I65" s="180">
        <v>18.318000000000001</v>
      </c>
      <c r="J65" s="200"/>
    </row>
    <row r="66" spans="1:10" s="193" customFormat="1" ht="15.75" customHeight="1">
      <c r="A66" s="181">
        <v>51</v>
      </c>
      <c r="B66" s="160">
        <v>127</v>
      </c>
      <c r="C66" s="161" t="s">
        <v>89</v>
      </c>
      <c r="D66" s="161" t="s">
        <v>90</v>
      </c>
      <c r="E66" s="161" t="s">
        <v>32</v>
      </c>
      <c r="F66" s="161" t="s">
        <v>1355</v>
      </c>
      <c r="G66" s="161"/>
      <c r="H66" s="161"/>
      <c r="I66" s="180">
        <v>18.385999999999999</v>
      </c>
      <c r="J66" s="200"/>
    </row>
    <row r="67" spans="1:10" s="193" customFormat="1" ht="15.75" customHeight="1">
      <c r="A67" s="181">
        <v>65</v>
      </c>
      <c r="B67" s="160">
        <v>68</v>
      </c>
      <c r="C67" s="161" t="s">
        <v>923</v>
      </c>
      <c r="D67" s="161" t="s">
        <v>924</v>
      </c>
      <c r="E67" s="161" t="s">
        <v>32</v>
      </c>
      <c r="F67" s="161" t="s">
        <v>1355</v>
      </c>
      <c r="G67" s="161" t="s">
        <v>1230</v>
      </c>
      <c r="H67" s="161" t="s">
        <v>18</v>
      </c>
      <c r="I67" s="180">
        <v>18.396000000000001</v>
      </c>
      <c r="J67" s="200"/>
    </row>
    <row r="68" spans="1:10" s="193" customFormat="1" ht="15.75" customHeight="1">
      <c r="A68" s="181">
        <v>54</v>
      </c>
      <c r="B68" s="160">
        <v>40</v>
      </c>
      <c r="C68" s="161" t="s">
        <v>883</v>
      </c>
      <c r="D68" s="161" t="s">
        <v>884</v>
      </c>
      <c r="E68" s="161" t="s">
        <v>32</v>
      </c>
      <c r="F68" s="161"/>
      <c r="G68" s="161" t="s">
        <v>1230</v>
      </c>
      <c r="H68" s="161" t="s">
        <v>18</v>
      </c>
      <c r="I68" s="180">
        <v>18.411000000000001</v>
      </c>
      <c r="J68" s="200"/>
    </row>
    <row r="69" spans="1:10" s="193" customFormat="1" ht="15.75" customHeight="1">
      <c r="A69" s="181">
        <v>53</v>
      </c>
      <c r="B69" s="160">
        <v>108</v>
      </c>
      <c r="C69" s="161" t="s">
        <v>912</v>
      </c>
      <c r="D69" s="161" t="s">
        <v>973</v>
      </c>
      <c r="E69" s="161"/>
      <c r="F69" s="161" t="s">
        <v>1355</v>
      </c>
      <c r="G69" s="161" t="s">
        <v>1230</v>
      </c>
      <c r="H69" s="161" t="s">
        <v>18</v>
      </c>
      <c r="I69" s="180">
        <v>18.427</v>
      </c>
      <c r="J69" s="200"/>
    </row>
    <row r="70" spans="1:10" s="193" customFormat="1" ht="15.75" customHeight="1">
      <c r="A70" s="181">
        <v>55</v>
      </c>
      <c r="B70" s="160">
        <v>62</v>
      </c>
      <c r="C70" s="161" t="s">
        <v>858</v>
      </c>
      <c r="D70" s="161" t="s">
        <v>915</v>
      </c>
      <c r="E70" s="161"/>
      <c r="F70" s="161" t="s">
        <v>1355</v>
      </c>
      <c r="G70" s="161" t="s">
        <v>1230</v>
      </c>
      <c r="H70" s="161"/>
      <c r="I70" s="180">
        <v>18.436</v>
      </c>
      <c r="J70" s="200"/>
    </row>
    <row r="71" spans="1:10" s="193" customFormat="1" ht="15.75" customHeight="1">
      <c r="A71" s="181">
        <v>46</v>
      </c>
      <c r="B71" s="160">
        <v>129</v>
      </c>
      <c r="C71" s="161" t="s">
        <v>1000</v>
      </c>
      <c r="D71" s="161" t="s">
        <v>1001</v>
      </c>
      <c r="E71" s="161" t="s">
        <v>32</v>
      </c>
      <c r="F71" s="161" t="s">
        <v>1355</v>
      </c>
      <c r="G71" s="161" t="s">
        <v>1230</v>
      </c>
      <c r="H71" s="161" t="s">
        <v>18</v>
      </c>
      <c r="I71" s="180">
        <v>18.445</v>
      </c>
      <c r="J71" s="200"/>
    </row>
    <row r="72" spans="1:10" s="193" customFormat="1" ht="15.75" customHeight="1">
      <c r="A72" s="181">
        <v>63</v>
      </c>
      <c r="B72" s="160">
        <v>81</v>
      </c>
      <c r="C72" s="161" t="s">
        <v>938</v>
      </c>
      <c r="D72" s="161" t="s">
        <v>939</v>
      </c>
      <c r="E72" s="161"/>
      <c r="F72" s="161" t="s">
        <v>1355</v>
      </c>
      <c r="G72" s="161" t="s">
        <v>1230</v>
      </c>
      <c r="H72" s="161" t="s">
        <v>18</v>
      </c>
      <c r="I72" s="180">
        <v>18.454000000000001</v>
      </c>
      <c r="J72" s="200"/>
    </row>
    <row r="73" spans="1:10" s="193" customFormat="1" ht="15.75" customHeight="1">
      <c r="A73" s="181">
        <v>61</v>
      </c>
      <c r="B73" s="160">
        <v>47</v>
      </c>
      <c r="C73" s="161" t="s">
        <v>895</v>
      </c>
      <c r="D73" s="161" t="s">
        <v>896</v>
      </c>
      <c r="E73" s="161" t="s">
        <v>32</v>
      </c>
      <c r="F73" s="161"/>
      <c r="G73" s="161" t="s">
        <v>1230</v>
      </c>
      <c r="H73" s="161"/>
      <c r="I73" s="180">
        <v>18.463000000000001</v>
      </c>
      <c r="J73" s="200"/>
    </row>
    <row r="74" spans="1:10" s="193" customFormat="1" ht="15.75" customHeight="1">
      <c r="A74" s="181">
        <v>59</v>
      </c>
      <c r="B74" s="160">
        <v>35</v>
      </c>
      <c r="C74" s="161" t="s">
        <v>826</v>
      </c>
      <c r="D74" s="161" t="s">
        <v>876</v>
      </c>
      <c r="E74" s="161" t="s">
        <v>32</v>
      </c>
      <c r="F74" s="161"/>
      <c r="G74" s="161" t="s">
        <v>1230</v>
      </c>
      <c r="H74" s="161" t="s">
        <v>18</v>
      </c>
      <c r="I74" s="180">
        <v>18.481999999999999</v>
      </c>
      <c r="J74" s="200"/>
    </row>
    <row r="75" spans="1:10" s="193" customFormat="1" ht="15.75" customHeight="1">
      <c r="A75" s="181">
        <v>49</v>
      </c>
      <c r="B75" s="160">
        <v>114</v>
      </c>
      <c r="C75" s="161" t="s">
        <v>983</v>
      </c>
      <c r="D75" s="161" t="s">
        <v>984</v>
      </c>
      <c r="E75" s="161" t="s">
        <v>32</v>
      </c>
      <c r="F75" s="161" t="s">
        <v>1355</v>
      </c>
      <c r="G75" s="161" t="s">
        <v>1230</v>
      </c>
      <c r="H75" s="161" t="s">
        <v>18</v>
      </c>
      <c r="I75" s="180">
        <v>18.545999999999999</v>
      </c>
      <c r="J75" s="200"/>
    </row>
    <row r="76" spans="1:10" s="193" customFormat="1" ht="15.75" customHeight="1">
      <c r="A76" s="181">
        <v>62</v>
      </c>
      <c r="B76" s="160">
        <v>98</v>
      </c>
      <c r="C76" s="161" t="s">
        <v>685</v>
      </c>
      <c r="D76" s="161" t="s">
        <v>962</v>
      </c>
      <c r="E76" s="161" t="s">
        <v>32</v>
      </c>
      <c r="F76" s="161" t="s">
        <v>1355</v>
      </c>
      <c r="G76" s="161" t="s">
        <v>1230</v>
      </c>
      <c r="H76" s="161" t="s">
        <v>18</v>
      </c>
      <c r="I76" s="180">
        <v>18.552</v>
      </c>
      <c r="J76" s="200"/>
    </row>
    <row r="77" spans="1:10" s="193" customFormat="1" ht="15.75" customHeight="1">
      <c r="A77" s="181">
        <v>40</v>
      </c>
      <c r="B77" s="160">
        <v>102</v>
      </c>
      <c r="C77" s="161" t="s">
        <v>966</v>
      </c>
      <c r="D77" s="161" t="s">
        <v>967</v>
      </c>
      <c r="E77" s="161" t="s">
        <v>32</v>
      </c>
      <c r="F77" s="161" t="s">
        <v>1355</v>
      </c>
      <c r="G77" s="161" t="s">
        <v>1230</v>
      </c>
      <c r="H77" s="161"/>
      <c r="I77" s="180">
        <v>18.559000000000001</v>
      </c>
      <c r="J77" s="200"/>
    </row>
    <row r="78" spans="1:10" s="193" customFormat="1" ht="15.75" customHeight="1">
      <c r="A78" s="181">
        <v>73</v>
      </c>
      <c r="B78" s="160">
        <v>74</v>
      </c>
      <c r="C78" s="161" t="s">
        <v>171</v>
      </c>
      <c r="D78" s="161" t="s">
        <v>441</v>
      </c>
      <c r="E78" s="161" t="s">
        <v>32</v>
      </c>
      <c r="F78" s="161" t="s">
        <v>1355</v>
      </c>
      <c r="G78" s="161"/>
      <c r="H78" s="161" t="s">
        <v>18</v>
      </c>
      <c r="I78" s="180">
        <v>18.57</v>
      </c>
      <c r="J78" s="200"/>
    </row>
    <row r="79" spans="1:10" s="193" customFormat="1" ht="15.75" customHeight="1">
      <c r="A79" s="181">
        <v>58</v>
      </c>
      <c r="B79" s="160">
        <v>112</v>
      </c>
      <c r="C79" s="161" t="s">
        <v>980</v>
      </c>
      <c r="D79" s="161" t="s">
        <v>981</v>
      </c>
      <c r="E79" s="161" t="s">
        <v>32</v>
      </c>
      <c r="F79" s="161" t="s">
        <v>1355</v>
      </c>
      <c r="G79" s="161" t="s">
        <v>1230</v>
      </c>
      <c r="H79" s="161" t="s">
        <v>18</v>
      </c>
      <c r="I79" s="180">
        <v>18.579999999999998</v>
      </c>
      <c r="J79" s="200"/>
    </row>
    <row r="80" spans="1:10" s="193" customFormat="1" ht="15.75" customHeight="1">
      <c r="A80" s="181">
        <v>56</v>
      </c>
      <c r="B80" s="160">
        <v>36</v>
      </c>
      <c r="C80" s="161" t="s">
        <v>373</v>
      </c>
      <c r="D80" s="161" t="s">
        <v>374</v>
      </c>
      <c r="E80" s="161" t="s">
        <v>32</v>
      </c>
      <c r="F80" s="161"/>
      <c r="G80" s="161"/>
      <c r="H80" s="161" t="s">
        <v>18</v>
      </c>
      <c r="I80" s="180">
        <v>18.584</v>
      </c>
      <c r="J80" s="200"/>
    </row>
    <row r="81" spans="1:10" s="193" customFormat="1" ht="15.75" customHeight="1">
      <c r="A81" s="181">
        <v>106</v>
      </c>
      <c r="B81" s="160">
        <v>52</v>
      </c>
      <c r="C81" s="161" t="s">
        <v>903</v>
      </c>
      <c r="D81" s="161" t="s">
        <v>904</v>
      </c>
      <c r="E81" s="161"/>
      <c r="F81" s="161"/>
      <c r="G81" s="161" t="s">
        <v>1230</v>
      </c>
      <c r="H81" s="161" t="s">
        <v>18</v>
      </c>
      <c r="I81" s="180">
        <v>18.591999999999999</v>
      </c>
      <c r="J81" s="200"/>
    </row>
    <row r="82" spans="1:10" s="193" customFormat="1" ht="15.75" customHeight="1">
      <c r="A82" s="181">
        <v>68</v>
      </c>
      <c r="B82" s="160">
        <v>84</v>
      </c>
      <c r="C82" s="161" t="s">
        <v>494</v>
      </c>
      <c r="D82" s="161" t="s">
        <v>941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180">
        <v>18.638000000000002</v>
      </c>
      <c r="J82" s="200"/>
    </row>
    <row r="83" spans="1:10" s="193" customFormat="1" ht="15.75" customHeight="1">
      <c r="A83" s="181">
        <v>64</v>
      </c>
      <c r="B83" s="160">
        <v>73</v>
      </c>
      <c r="C83" s="161" t="s">
        <v>930</v>
      </c>
      <c r="D83" s="161" t="s">
        <v>931</v>
      </c>
      <c r="E83" s="161" t="s">
        <v>32</v>
      </c>
      <c r="F83" s="161" t="s">
        <v>1355</v>
      </c>
      <c r="G83" s="161" t="s">
        <v>1230</v>
      </c>
      <c r="H83" s="161" t="s">
        <v>18</v>
      </c>
      <c r="I83" s="180">
        <v>18.661000000000001</v>
      </c>
      <c r="J83" s="200"/>
    </row>
    <row r="84" spans="1:10" s="193" customFormat="1" ht="15.75" customHeight="1">
      <c r="A84" s="181">
        <v>57</v>
      </c>
      <c r="B84" s="160">
        <v>69</v>
      </c>
      <c r="C84" s="161" t="s">
        <v>925</v>
      </c>
      <c r="D84" s="161" t="s">
        <v>926</v>
      </c>
      <c r="E84" s="161" t="s">
        <v>32</v>
      </c>
      <c r="F84" s="161" t="s">
        <v>1355</v>
      </c>
      <c r="G84" s="161" t="s">
        <v>1230</v>
      </c>
      <c r="H84" s="161"/>
      <c r="I84" s="180">
        <v>18.712</v>
      </c>
      <c r="J84" s="200"/>
    </row>
    <row r="85" spans="1:10" s="193" customFormat="1" ht="15.75" customHeight="1">
      <c r="A85" s="181">
        <v>72</v>
      </c>
      <c r="B85" s="160">
        <v>43</v>
      </c>
      <c r="C85" s="161" t="s">
        <v>887</v>
      </c>
      <c r="D85" s="161" t="s">
        <v>888</v>
      </c>
      <c r="E85" s="161" t="s">
        <v>32</v>
      </c>
      <c r="F85" s="161"/>
      <c r="G85" s="161" t="s">
        <v>1230</v>
      </c>
      <c r="H85" s="161" t="s">
        <v>18</v>
      </c>
      <c r="I85" s="180">
        <v>18.873999999999999</v>
      </c>
      <c r="J85" s="200"/>
    </row>
    <row r="86" spans="1:10" s="193" customFormat="1" ht="15.75" customHeight="1">
      <c r="A86" s="181">
        <v>67</v>
      </c>
      <c r="B86" s="160">
        <v>26</v>
      </c>
      <c r="C86" s="161" t="s">
        <v>1374</v>
      </c>
      <c r="D86" s="161" t="s">
        <v>869</v>
      </c>
      <c r="E86" s="161"/>
      <c r="F86" s="161"/>
      <c r="G86" s="161" t="s">
        <v>1230</v>
      </c>
      <c r="H86" s="161" t="s">
        <v>18</v>
      </c>
      <c r="I86" s="180">
        <v>18.884</v>
      </c>
      <c r="J86" s="200"/>
    </row>
    <row r="87" spans="1:10" s="193" customFormat="1" ht="15.75" customHeight="1">
      <c r="A87" s="181">
        <v>109</v>
      </c>
      <c r="B87" s="160">
        <v>53</v>
      </c>
      <c r="C87" s="161" t="s">
        <v>1039</v>
      </c>
      <c r="D87" s="161" t="s">
        <v>1352</v>
      </c>
      <c r="E87" s="161" t="s">
        <v>32</v>
      </c>
      <c r="F87" s="161"/>
      <c r="G87" s="161" t="s">
        <v>1230</v>
      </c>
      <c r="H87" s="161" t="s">
        <v>18</v>
      </c>
      <c r="I87" s="180">
        <v>18.890999999999998</v>
      </c>
      <c r="J87" s="200"/>
    </row>
    <row r="88" spans="1:10" s="193" customFormat="1" ht="15.75" customHeight="1">
      <c r="A88" s="181">
        <v>75</v>
      </c>
      <c r="B88" s="160">
        <v>56</v>
      </c>
      <c r="C88" s="161" t="s">
        <v>907</v>
      </c>
      <c r="D88" s="161" t="s">
        <v>908</v>
      </c>
      <c r="E88" s="161" t="s">
        <v>32</v>
      </c>
      <c r="F88" s="161"/>
      <c r="G88" s="161" t="s">
        <v>1230</v>
      </c>
      <c r="H88" s="161" t="s">
        <v>18</v>
      </c>
      <c r="I88" s="180">
        <v>18.899999999999999</v>
      </c>
      <c r="J88" s="200"/>
    </row>
    <row r="89" spans="1:10" s="193" customFormat="1" ht="15.75" customHeight="1">
      <c r="A89" s="181">
        <v>76</v>
      </c>
      <c r="B89" s="160">
        <v>76</v>
      </c>
      <c r="C89" s="161" t="s">
        <v>1356</v>
      </c>
      <c r="D89" s="161" t="s">
        <v>1357</v>
      </c>
      <c r="E89" s="161" t="s">
        <v>32</v>
      </c>
      <c r="F89" s="161" t="s">
        <v>1355</v>
      </c>
      <c r="G89" s="161"/>
      <c r="H89" s="161" t="s">
        <v>18</v>
      </c>
      <c r="I89" s="180">
        <v>18.899999999999999</v>
      </c>
      <c r="J89" s="200"/>
    </row>
    <row r="90" spans="1:10" s="193" customFormat="1" ht="15.75" customHeight="1">
      <c r="A90" s="181">
        <v>74</v>
      </c>
      <c r="B90" s="160">
        <v>49</v>
      </c>
      <c r="C90" s="161" t="s">
        <v>260</v>
      </c>
      <c r="D90" s="161" t="s">
        <v>898</v>
      </c>
      <c r="E90" s="161" t="s">
        <v>32</v>
      </c>
      <c r="F90" s="161"/>
      <c r="G90" s="161" t="s">
        <v>1230</v>
      </c>
      <c r="H90" s="161" t="s">
        <v>18</v>
      </c>
      <c r="I90" s="180">
        <v>18.905999999999999</v>
      </c>
      <c r="J90" s="200"/>
    </row>
    <row r="91" spans="1:10" s="193" customFormat="1" ht="15.75" customHeight="1">
      <c r="A91" s="181">
        <v>71</v>
      </c>
      <c r="B91" s="160">
        <v>8</v>
      </c>
      <c r="C91" s="161" t="s">
        <v>436</v>
      </c>
      <c r="D91" s="161" t="s">
        <v>844</v>
      </c>
      <c r="E91" s="161" t="s">
        <v>32</v>
      </c>
      <c r="F91" s="161"/>
      <c r="G91" s="161" t="s">
        <v>1230</v>
      </c>
      <c r="H91" s="161" t="s">
        <v>18</v>
      </c>
      <c r="I91" s="180">
        <v>19.004999999999999</v>
      </c>
      <c r="J91" s="200"/>
    </row>
    <row r="92" spans="1:10" s="193" customFormat="1" ht="15.75" customHeight="1">
      <c r="A92" s="181">
        <v>128</v>
      </c>
      <c r="B92" s="160">
        <v>25</v>
      </c>
      <c r="C92" s="161" t="s">
        <v>867</v>
      </c>
      <c r="D92" s="161" t="s">
        <v>868</v>
      </c>
      <c r="E92" s="161" t="s">
        <v>32</v>
      </c>
      <c r="F92" s="161"/>
      <c r="G92" s="161" t="s">
        <v>1230</v>
      </c>
      <c r="H92" s="161" t="s">
        <v>18</v>
      </c>
      <c r="I92" s="180">
        <v>19.036000000000001</v>
      </c>
      <c r="J92" s="200"/>
    </row>
    <row r="93" spans="1:10" s="193" customFormat="1" ht="15.75" customHeight="1">
      <c r="A93" s="181">
        <v>108</v>
      </c>
      <c r="B93" s="160">
        <v>96</v>
      </c>
      <c r="C93" s="161" t="s">
        <v>959</v>
      </c>
      <c r="D93" s="161" t="s">
        <v>960</v>
      </c>
      <c r="E93" s="161" t="s">
        <v>32</v>
      </c>
      <c r="F93" s="161" t="s">
        <v>1355</v>
      </c>
      <c r="G93" s="161" t="s">
        <v>1230</v>
      </c>
      <c r="H93" s="161" t="s">
        <v>18</v>
      </c>
      <c r="I93" s="180">
        <v>19.062000000000001</v>
      </c>
      <c r="J93" s="200"/>
    </row>
    <row r="94" spans="1:10" s="193" customFormat="1" ht="15.75" customHeight="1">
      <c r="A94" s="181">
        <v>78</v>
      </c>
      <c r="B94" s="160">
        <v>10</v>
      </c>
      <c r="C94" s="161" t="s">
        <v>1343</v>
      </c>
      <c r="D94" s="161" t="s">
        <v>1344</v>
      </c>
      <c r="E94" s="161" t="s">
        <v>32</v>
      </c>
      <c r="F94" s="161"/>
      <c r="G94" s="161"/>
      <c r="H94" s="161" t="s">
        <v>18</v>
      </c>
      <c r="I94" s="180">
        <v>19.178000000000001</v>
      </c>
      <c r="J94" s="200"/>
    </row>
    <row r="95" spans="1:10" s="193" customFormat="1" ht="15.75" customHeight="1">
      <c r="A95" s="181">
        <v>80</v>
      </c>
      <c r="B95" s="160">
        <v>17</v>
      </c>
      <c r="C95" s="161" t="s">
        <v>752</v>
      </c>
      <c r="D95" s="161" t="s">
        <v>855</v>
      </c>
      <c r="E95" s="161" t="s">
        <v>32</v>
      </c>
      <c r="F95" s="161"/>
      <c r="G95" s="161" t="s">
        <v>1230</v>
      </c>
      <c r="H95" s="161" t="s">
        <v>18</v>
      </c>
      <c r="I95" s="180">
        <v>19.257999999999999</v>
      </c>
      <c r="J95" s="200"/>
    </row>
    <row r="96" spans="1:10" s="193" customFormat="1" ht="15.75" customHeight="1">
      <c r="A96" s="181">
        <v>70</v>
      </c>
      <c r="B96" s="160">
        <v>131</v>
      </c>
      <c r="C96" s="161" t="s">
        <v>47</v>
      </c>
      <c r="D96" s="161" t="s">
        <v>1003</v>
      </c>
      <c r="E96" s="161" t="s">
        <v>32</v>
      </c>
      <c r="F96" s="161" t="s">
        <v>1355</v>
      </c>
      <c r="G96" s="161" t="s">
        <v>1230</v>
      </c>
      <c r="H96" s="161" t="s">
        <v>18</v>
      </c>
      <c r="I96" s="180">
        <v>19.311</v>
      </c>
      <c r="J96" s="200"/>
    </row>
    <row r="97" spans="1:10" s="193" customFormat="1" ht="15.75" customHeight="1">
      <c r="A97" s="181">
        <v>79</v>
      </c>
      <c r="B97" s="160">
        <v>125</v>
      </c>
      <c r="C97" s="161" t="s">
        <v>85</v>
      </c>
      <c r="D97" s="161" t="s">
        <v>998</v>
      </c>
      <c r="E97" s="161" t="s">
        <v>32</v>
      </c>
      <c r="F97" s="161" t="s">
        <v>1355</v>
      </c>
      <c r="G97" s="161" t="s">
        <v>1230</v>
      </c>
      <c r="H97" s="161" t="s">
        <v>18</v>
      </c>
      <c r="I97" s="180">
        <v>19.456</v>
      </c>
      <c r="J97" s="200"/>
    </row>
    <row r="98" spans="1:10" s="193" customFormat="1" ht="15.75" customHeight="1">
      <c r="A98" s="181">
        <v>111</v>
      </c>
      <c r="B98" s="160">
        <v>90</v>
      </c>
      <c r="C98" s="161" t="s">
        <v>115</v>
      </c>
      <c r="D98" s="161" t="s">
        <v>116</v>
      </c>
      <c r="E98" s="161" t="s">
        <v>32</v>
      </c>
      <c r="F98" s="161" t="s">
        <v>1355</v>
      </c>
      <c r="G98" s="161"/>
      <c r="H98" s="161" t="s">
        <v>18</v>
      </c>
      <c r="I98" s="180">
        <v>19.486999999999998</v>
      </c>
      <c r="J98" s="200"/>
    </row>
    <row r="99" spans="1:10" s="193" customFormat="1" ht="15.75" customHeight="1">
      <c r="A99" s="181">
        <v>77</v>
      </c>
      <c r="B99" s="160">
        <v>67</v>
      </c>
      <c r="C99" s="161" t="s">
        <v>187</v>
      </c>
      <c r="D99" s="161" t="s">
        <v>922</v>
      </c>
      <c r="E99" s="161" t="s">
        <v>32</v>
      </c>
      <c r="F99" s="161" t="s">
        <v>1355</v>
      </c>
      <c r="G99" s="161" t="s">
        <v>1230</v>
      </c>
      <c r="H99" s="161"/>
      <c r="I99" s="180">
        <v>19.497</v>
      </c>
      <c r="J99" s="200"/>
    </row>
    <row r="100" spans="1:10" s="193" customFormat="1" ht="15.75" customHeight="1">
      <c r="A100" s="181">
        <v>66</v>
      </c>
      <c r="B100" s="160">
        <v>61</v>
      </c>
      <c r="C100" s="161" t="s">
        <v>338</v>
      </c>
      <c r="D100" s="161" t="s">
        <v>914</v>
      </c>
      <c r="E100" s="161" t="s">
        <v>32</v>
      </c>
      <c r="F100" s="161" t="s">
        <v>1355</v>
      </c>
      <c r="G100" s="161" t="s">
        <v>1230</v>
      </c>
      <c r="H100" s="161" t="s">
        <v>18</v>
      </c>
      <c r="I100" s="180">
        <v>19.54</v>
      </c>
      <c r="J100" s="200"/>
    </row>
    <row r="101" spans="1:10" s="193" customFormat="1" ht="15.75" customHeight="1">
      <c r="A101" s="181">
        <v>69</v>
      </c>
      <c r="B101" s="160">
        <v>55</v>
      </c>
      <c r="C101" s="161" t="s">
        <v>1341</v>
      </c>
      <c r="D101" s="161" t="s">
        <v>1353</v>
      </c>
      <c r="E101" s="161"/>
      <c r="F101" s="161"/>
      <c r="G101" s="161"/>
      <c r="H101" s="161" t="s">
        <v>18</v>
      </c>
      <c r="I101" s="180">
        <v>19.552</v>
      </c>
      <c r="J101" s="200"/>
    </row>
    <row r="102" spans="1:10" s="193" customFormat="1" ht="15.75" customHeight="1">
      <c r="A102" s="181">
        <v>84</v>
      </c>
      <c r="B102" s="160">
        <v>83</v>
      </c>
      <c r="C102" s="161" t="s">
        <v>207</v>
      </c>
      <c r="D102" s="161" t="s">
        <v>940</v>
      </c>
      <c r="E102" s="161"/>
      <c r="F102" s="161" t="s">
        <v>1355</v>
      </c>
      <c r="G102" s="161" t="s">
        <v>1230</v>
      </c>
      <c r="H102" s="161" t="s">
        <v>18</v>
      </c>
      <c r="I102" s="180">
        <v>19.556999999999999</v>
      </c>
      <c r="J102" s="200"/>
    </row>
    <row r="103" spans="1:10" s="193" customFormat="1" ht="15.75" customHeight="1">
      <c r="A103" s="181">
        <v>82</v>
      </c>
      <c r="B103" s="160">
        <v>128</v>
      </c>
      <c r="C103" s="161" t="s">
        <v>1375</v>
      </c>
      <c r="D103" s="161" t="s">
        <v>60</v>
      </c>
      <c r="E103" s="161" t="s">
        <v>32</v>
      </c>
      <c r="F103" s="161" t="s">
        <v>1355</v>
      </c>
      <c r="G103" s="161"/>
      <c r="H103" s="161" t="s">
        <v>18</v>
      </c>
      <c r="I103" s="180">
        <v>19.579000000000001</v>
      </c>
      <c r="J103" s="200"/>
    </row>
    <row r="104" spans="1:10" s="193" customFormat="1" ht="15.75" customHeight="1">
      <c r="A104" s="181">
        <v>83</v>
      </c>
      <c r="B104" s="160">
        <v>91</v>
      </c>
      <c r="C104" s="161" t="s">
        <v>950</v>
      </c>
      <c r="D104" s="161" t="s">
        <v>951</v>
      </c>
      <c r="E104" s="161" t="s">
        <v>32</v>
      </c>
      <c r="F104" s="161" t="s">
        <v>1355</v>
      </c>
      <c r="G104" s="161" t="s">
        <v>1230</v>
      </c>
      <c r="H104" s="161" t="s">
        <v>18</v>
      </c>
      <c r="I104" s="180">
        <v>19.614999999999998</v>
      </c>
      <c r="J104" s="200"/>
    </row>
    <row r="105" spans="1:10" s="193" customFormat="1" ht="15.75" customHeight="1">
      <c r="A105" s="181">
        <v>86</v>
      </c>
      <c r="B105" s="160">
        <v>116</v>
      </c>
      <c r="C105" s="161" t="s">
        <v>856</v>
      </c>
      <c r="D105" s="161" t="s">
        <v>985</v>
      </c>
      <c r="E105" s="161" t="s">
        <v>32</v>
      </c>
      <c r="F105" s="161" t="s">
        <v>1355</v>
      </c>
      <c r="G105" s="161" t="s">
        <v>1230</v>
      </c>
      <c r="H105" s="161" t="s">
        <v>18</v>
      </c>
      <c r="I105" s="180">
        <v>19.736999999999998</v>
      </c>
      <c r="J105" s="200"/>
    </row>
    <row r="106" spans="1:10" s="193" customFormat="1" ht="15.75" customHeight="1">
      <c r="A106" s="181">
        <v>116</v>
      </c>
      <c r="B106" s="160">
        <v>86</v>
      </c>
      <c r="C106" s="161" t="s">
        <v>944</v>
      </c>
      <c r="D106" s="161" t="s">
        <v>945</v>
      </c>
      <c r="E106" s="161" t="s">
        <v>32</v>
      </c>
      <c r="F106" s="161" t="s">
        <v>1355</v>
      </c>
      <c r="G106" s="161" t="s">
        <v>1230</v>
      </c>
      <c r="H106" s="161"/>
      <c r="I106" s="180">
        <v>19.875</v>
      </c>
      <c r="J106" s="200"/>
    </row>
    <row r="107" spans="1:10" s="193" customFormat="1" ht="15.75" customHeight="1">
      <c r="A107" s="181">
        <v>95</v>
      </c>
      <c r="B107" s="160">
        <v>39</v>
      </c>
      <c r="C107" s="161" t="s">
        <v>881</v>
      </c>
      <c r="D107" s="161" t="s">
        <v>882</v>
      </c>
      <c r="E107" s="161" t="s">
        <v>32</v>
      </c>
      <c r="F107" s="161"/>
      <c r="G107" s="161" t="s">
        <v>1230</v>
      </c>
      <c r="H107" s="161" t="s">
        <v>18</v>
      </c>
      <c r="I107" s="180">
        <v>20.013999999999999</v>
      </c>
      <c r="J107" s="200"/>
    </row>
    <row r="108" spans="1:10" s="193" customFormat="1" ht="15.75" customHeight="1">
      <c r="A108" s="181">
        <v>90</v>
      </c>
      <c r="B108" s="160">
        <v>115</v>
      </c>
      <c r="C108" s="161" t="s">
        <v>534</v>
      </c>
      <c r="D108" s="161" t="s">
        <v>1360</v>
      </c>
      <c r="E108" s="161" t="s">
        <v>32</v>
      </c>
      <c r="F108" s="161" t="s">
        <v>1355</v>
      </c>
      <c r="G108" s="161"/>
      <c r="H108" s="161"/>
      <c r="I108" s="180">
        <v>20.102</v>
      </c>
      <c r="J108" s="200"/>
    </row>
    <row r="109" spans="1:10" s="193" customFormat="1" ht="15.75" customHeight="1">
      <c r="A109" s="181">
        <v>87</v>
      </c>
      <c r="B109" s="160">
        <v>37</v>
      </c>
      <c r="C109" s="161" t="s">
        <v>877</v>
      </c>
      <c r="D109" s="161" t="s">
        <v>878</v>
      </c>
      <c r="E109" s="161"/>
      <c r="F109" s="161"/>
      <c r="G109" s="161" t="s">
        <v>1230</v>
      </c>
      <c r="H109" s="161" t="s">
        <v>18</v>
      </c>
      <c r="I109" s="180">
        <v>20.152000000000001</v>
      </c>
      <c r="J109" s="200"/>
    </row>
    <row r="110" spans="1:10" s="193" customFormat="1" ht="15.75" customHeight="1">
      <c r="A110" s="181">
        <v>81</v>
      </c>
      <c r="B110" s="160">
        <v>7</v>
      </c>
      <c r="C110" s="161" t="s">
        <v>842</v>
      </c>
      <c r="D110" s="161" t="s">
        <v>843</v>
      </c>
      <c r="E110" s="161"/>
      <c r="F110" s="161"/>
      <c r="G110" s="161" t="s">
        <v>1230</v>
      </c>
      <c r="H110" s="161" t="s">
        <v>18</v>
      </c>
      <c r="I110" s="180">
        <v>20.715</v>
      </c>
      <c r="J110" s="200"/>
    </row>
    <row r="111" spans="1:10" s="193" customFormat="1" ht="15.75" customHeight="1">
      <c r="A111" s="181">
        <v>85</v>
      </c>
      <c r="B111" s="160">
        <v>88</v>
      </c>
      <c r="C111" s="161" t="s">
        <v>948</v>
      </c>
      <c r="D111" s="161" t="s">
        <v>949</v>
      </c>
      <c r="E111" s="161"/>
      <c r="F111" s="161" t="s">
        <v>1355</v>
      </c>
      <c r="G111" s="161" t="s">
        <v>1230</v>
      </c>
      <c r="H111" s="161" t="s">
        <v>18</v>
      </c>
      <c r="I111" s="180">
        <v>20.861000000000001</v>
      </c>
      <c r="J111" s="200"/>
    </row>
    <row r="112" spans="1:10" s="193" customFormat="1" ht="15.75" customHeight="1">
      <c r="A112" s="181">
        <v>112</v>
      </c>
      <c r="B112" s="160">
        <v>103</v>
      </c>
      <c r="C112" s="161" t="s">
        <v>69</v>
      </c>
      <c r="D112" s="161" t="s">
        <v>70</v>
      </c>
      <c r="E112" s="161"/>
      <c r="F112" s="161" t="s">
        <v>1355</v>
      </c>
      <c r="G112" s="161"/>
      <c r="H112" s="161"/>
      <c r="I112" s="180">
        <v>21.536000000000001</v>
      </c>
      <c r="J112" s="200"/>
    </row>
    <row r="113" spans="1:10" s="193" customFormat="1" ht="15.75" customHeight="1">
      <c r="A113" s="181">
        <v>97</v>
      </c>
      <c r="B113" s="160">
        <v>132</v>
      </c>
      <c r="C113" s="161" t="s">
        <v>1004</v>
      </c>
      <c r="D113" s="161" t="s">
        <v>1005</v>
      </c>
      <c r="E113" s="161" t="s">
        <v>32</v>
      </c>
      <c r="F113" s="161" t="s">
        <v>1355</v>
      </c>
      <c r="G113" s="161" t="s">
        <v>1230</v>
      </c>
      <c r="H113" s="161"/>
      <c r="I113" s="180">
        <v>22.004000000000001</v>
      </c>
      <c r="J113" s="200"/>
    </row>
    <row r="114" spans="1:10" s="193" customFormat="1" ht="15.75" customHeight="1">
      <c r="A114" s="181">
        <v>113</v>
      </c>
      <c r="B114" s="160">
        <v>105</v>
      </c>
      <c r="C114" s="161" t="s">
        <v>970</v>
      </c>
      <c r="D114" s="161" t="s">
        <v>971</v>
      </c>
      <c r="E114" s="161" t="s">
        <v>32</v>
      </c>
      <c r="F114" s="161" t="s">
        <v>1355</v>
      </c>
      <c r="G114" s="161" t="s">
        <v>1230</v>
      </c>
      <c r="H114" s="161" t="s">
        <v>18</v>
      </c>
      <c r="I114" s="180">
        <v>22.088999999999999</v>
      </c>
      <c r="J114" s="200"/>
    </row>
    <row r="115" spans="1:10" s="193" customFormat="1" ht="15.75" customHeight="1">
      <c r="A115" s="181">
        <v>88</v>
      </c>
      <c r="B115" s="160">
        <v>20</v>
      </c>
      <c r="C115" s="161" t="s">
        <v>858</v>
      </c>
      <c r="D115" s="161" t="s">
        <v>859</v>
      </c>
      <c r="E115" s="161" t="s">
        <v>32</v>
      </c>
      <c r="F115" s="161"/>
      <c r="G115" s="161" t="s">
        <v>1230</v>
      </c>
      <c r="H115" s="161"/>
      <c r="I115" s="180">
        <v>22.454000000000001</v>
      </c>
      <c r="J115" s="200"/>
    </row>
    <row r="116" spans="1:10" s="193" customFormat="1" ht="15.75" customHeight="1">
      <c r="A116" s="181">
        <v>94</v>
      </c>
      <c r="B116" s="160">
        <v>77</v>
      </c>
      <c r="C116" s="161" t="s">
        <v>544</v>
      </c>
      <c r="D116" s="161" t="s">
        <v>775</v>
      </c>
      <c r="E116" s="161" t="s">
        <v>32</v>
      </c>
      <c r="F116" s="161" t="s">
        <v>1355</v>
      </c>
      <c r="G116" s="161"/>
      <c r="H116" s="161" t="s">
        <v>18</v>
      </c>
      <c r="I116" s="180">
        <v>22.741</v>
      </c>
      <c r="J116" s="200"/>
    </row>
    <row r="117" spans="1:10" s="193" customFormat="1" ht="15.75" customHeight="1">
      <c r="A117" s="181">
        <v>114</v>
      </c>
      <c r="B117" s="160">
        <v>123</v>
      </c>
      <c r="C117" s="161" t="s">
        <v>994</v>
      </c>
      <c r="D117" s="161" t="s">
        <v>995</v>
      </c>
      <c r="E117" s="161" t="s">
        <v>32</v>
      </c>
      <c r="F117" s="161" t="s">
        <v>1355</v>
      </c>
      <c r="G117" s="161" t="s">
        <v>1230</v>
      </c>
      <c r="H117" s="161"/>
      <c r="I117" s="180">
        <v>22.763999999999999</v>
      </c>
      <c r="J117" s="200"/>
    </row>
    <row r="118" spans="1:10" s="193" customFormat="1" ht="15.75" customHeight="1">
      <c r="A118" s="181">
        <v>96</v>
      </c>
      <c r="B118" s="160">
        <v>19</v>
      </c>
      <c r="C118" s="161" t="s">
        <v>591</v>
      </c>
      <c r="D118" s="161" t="s">
        <v>773</v>
      </c>
      <c r="E118" s="161"/>
      <c r="F118" s="161"/>
      <c r="G118" s="161"/>
      <c r="H118" s="161"/>
      <c r="I118" s="180">
        <v>22.998999999999999</v>
      </c>
      <c r="J118" s="200"/>
    </row>
    <row r="119" spans="1:10" s="193" customFormat="1" ht="15.75" customHeight="1">
      <c r="A119" s="181">
        <v>107</v>
      </c>
      <c r="B119" s="160">
        <v>44</v>
      </c>
      <c r="C119" s="161" t="s">
        <v>889</v>
      </c>
      <c r="D119" s="161" t="s">
        <v>890</v>
      </c>
      <c r="E119" s="161"/>
      <c r="F119" s="161"/>
      <c r="G119" s="161" t="s">
        <v>1230</v>
      </c>
      <c r="H119" s="161" t="s">
        <v>18</v>
      </c>
      <c r="I119" s="180">
        <v>23.370999999999999</v>
      </c>
      <c r="J119" s="200"/>
    </row>
    <row r="120" spans="1:10" s="193" customFormat="1" ht="15.75" customHeight="1">
      <c r="A120" s="181">
        <v>119</v>
      </c>
      <c r="B120" s="160">
        <v>41</v>
      </c>
      <c r="C120" s="161" t="s">
        <v>668</v>
      </c>
      <c r="D120" s="161" t="s">
        <v>669</v>
      </c>
      <c r="E120" s="161"/>
      <c r="F120" s="161"/>
      <c r="G120" s="161"/>
      <c r="H120" s="161"/>
      <c r="I120" s="180">
        <v>23.532</v>
      </c>
      <c r="J120" s="200"/>
    </row>
    <row r="121" spans="1:10" s="193" customFormat="1" ht="15.75" customHeight="1">
      <c r="A121" s="181">
        <v>120</v>
      </c>
      <c r="B121" s="160">
        <v>87</v>
      </c>
      <c r="C121" s="161" t="s">
        <v>946</v>
      </c>
      <c r="D121" s="161" t="s">
        <v>947</v>
      </c>
      <c r="E121" s="161" t="s">
        <v>32</v>
      </c>
      <c r="F121" s="161" t="s">
        <v>1355</v>
      </c>
      <c r="G121" s="161" t="s">
        <v>1230</v>
      </c>
      <c r="H121" s="161" t="s">
        <v>18</v>
      </c>
      <c r="I121" s="180">
        <v>23.541</v>
      </c>
      <c r="J121" s="200"/>
    </row>
    <row r="122" spans="1:10" s="193" customFormat="1" ht="15.75" customHeight="1">
      <c r="A122" s="181">
        <v>101</v>
      </c>
      <c r="B122" s="160">
        <v>2</v>
      </c>
      <c r="C122" s="161" t="s">
        <v>1341</v>
      </c>
      <c r="D122" s="161" t="s">
        <v>1342</v>
      </c>
      <c r="E122" s="161"/>
      <c r="F122" s="161"/>
      <c r="G122" s="161"/>
      <c r="H122" s="161" t="s">
        <v>18</v>
      </c>
      <c r="I122" s="180">
        <v>23.57</v>
      </c>
      <c r="J122" s="200"/>
    </row>
    <row r="123" spans="1:10" s="193" customFormat="1" ht="15.75" customHeight="1">
      <c r="A123" s="181">
        <v>104</v>
      </c>
      <c r="B123" s="160">
        <v>21</v>
      </c>
      <c r="C123" s="161" t="s">
        <v>860</v>
      </c>
      <c r="D123" s="161" t="s">
        <v>861</v>
      </c>
      <c r="E123" s="161" t="s">
        <v>32</v>
      </c>
      <c r="F123" s="161"/>
      <c r="G123" s="161" t="s">
        <v>1230</v>
      </c>
      <c r="H123" s="161" t="s">
        <v>18</v>
      </c>
      <c r="I123" s="180">
        <v>23.669</v>
      </c>
      <c r="J123" s="200"/>
    </row>
    <row r="124" spans="1:10" s="193" customFormat="1" ht="15.75" customHeight="1">
      <c r="A124" s="181">
        <v>125</v>
      </c>
      <c r="B124" s="160">
        <v>101</v>
      </c>
      <c r="C124" s="161" t="s">
        <v>964</v>
      </c>
      <c r="D124" s="161" t="s">
        <v>965</v>
      </c>
      <c r="E124" s="161" t="s">
        <v>32</v>
      </c>
      <c r="F124" s="161" t="s">
        <v>1355</v>
      </c>
      <c r="G124" s="161" t="s">
        <v>1230</v>
      </c>
      <c r="H124" s="161" t="s">
        <v>18</v>
      </c>
      <c r="I124" s="180">
        <v>23.92</v>
      </c>
      <c r="J124" s="200"/>
    </row>
    <row r="125" spans="1:10" s="193" customFormat="1" ht="15.75" customHeight="1">
      <c r="A125" s="181">
        <v>105</v>
      </c>
      <c r="B125" s="160">
        <v>38</v>
      </c>
      <c r="C125" s="161" t="s">
        <v>879</v>
      </c>
      <c r="D125" s="161" t="s">
        <v>880</v>
      </c>
      <c r="E125" s="161"/>
      <c r="F125" s="161"/>
      <c r="G125" s="161" t="s">
        <v>1230</v>
      </c>
      <c r="H125" s="161" t="s">
        <v>18</v>
      </c>
      <c r="I125" s="180">
        <v>24.135000000000002</v>
      </c>
      <c r="J125" s="200"/>
    </row>
    <row r="126" spans="1:10" s="193" customFormat="1" ht="15.75" customHeight="1">
      <c r="A126" s="181">
        <v>110</v>
      </c>
      <c r="B126" s="160">
        <v>15</v>
      </c>
      <c r="C126" s="161" t="s">
        <v>853</v>
      </c>
      <c r="D126" s="161" t="s">
        <v>854</v>
      </c>
      <c r="E126" s="161"/>
      <c r="F126" s="161"/>
      <c r="G126" s="161" t="s">
        <v>1230</v>
      </c>
      <c r="H126" s="161" t="s">
        <v>18</v>
      </c>
      <c r="I126" s="180">
        <v>24.489000000000001</v>
      </c>
      <c r="J126" s="200"/>
    </row>
    <row r="127" spans="1:10" s="193" customFormat="1" ht="15.75" customHeight="1">
      <c r="A127" s="181">
        <v>123</v>
      </c>
      <c r="B127" s="160">
        <v>78</v>
      </c>
      <c r="C127" s="161" t="s">
        <v>842</v>
      </c>
      <c r="D127" s="161" t="s">
        <v>934</v>
      </c>
      <c r="E127" s="161" t="s">
        <v>32</v>
      </c>
      <c r="F127" s="161" t="s">
        <v>1355</v>
      </c>
      <c r="G127" s="161" t="s">
        <v>1230</v>
      </c>
      <c r="H127" s="161" t="s">
        <v>18</v>
      </c>
      <c r="I127" s="180">
        <v>24.977</v>
      </c>
      <c r="J127" s="200"/>
    </row>
    <row r="128" spans="1:10" s="193" customFormat="1" ht="15.75" customHeight="1">
      <c r="A128" s="181">
        <v>117</v>
      </c>
      <c r="B128" s="160">
        <v>18</v>
      </c>
      <c r="C128" s="161" t="s">
        <v>856</v>
      </c>
      <c r="D128" s="161" t="s">
        <v>857</v>
      </c>
      <c r="E128" s="161" t="s">
        <v>32</v>
      </c>
      <c r="F128" s="161"/>
      <c r="G128" s="161" t="s">
        <v>1230</v>
      </c>
      <c r="H128" s="161" t="s">
        <v>18</v>
      </c>
      <c r="I128" s="180">
        <v>26.131</v>
      </c>
      <c r="J128" s="200"/>
    </row>
    <row r="129" spans="1:10" s="193" customFormat="1" ht="15.75" customHeight="1">
      <c r="A129" s="181">
        <v>124</v>
      </c>
      <c r="B129" s="160">
        <v>119</v>
      </c>
      <c r="C129" s="161" t="s">
        <v>989</v>
      </c>
      <c r="D129" s="161" t="s">
        <v>990</v>
      </c>
      <c r="E129" s="161" t="s">
        <v>32</v>
      </c>
      <c r="F129" s="161" t="s">
        <v>1355</v>
      </c>
      <c r="G129" s="161" t="s">
        <v>1230</v>
      </c>
      <c r="H129" s="161" t="s">
        <v>18</v>
      </c>
      <c r="I129" s="180">
        <v>32.363</v>
      </c>
      <c r="J129" s="200"/>
    </row>
    <row r="130" spans="1:10" s="193" customFormat="1" ht="15.75" customHeight="1">
      <c r="A130" s="181">
        <v>126</v>
      </c>
      <c r="B130" s="160">
        <v>46</v>
      </c>
      <c r="C130" s="161" t="s">
        <v>893</v>
      </c>
      <c r="D130" s="161" t="s">
        <v>894</v>
      </c>
      <c r="E130" s="161"/>
      <c r="F130" s="161"/>
      <c r="G130" s="161" t="s">
        <v>1230</v>
      </c>
      <c r="H130" s="161" t="s">
        <v>18</v>
      </c>
      <c r="I130" s="180">
        <v>33.491</v>
      </c>
      <c r="J130" s="200"/>
    </row>
    <row r="131" spans="1:10" s="193" customFormat="1" ht="15.75" customHeight="1">
      <c r="A131" s="181">
        <v>127</v>
      </c>
      <c r="B131" s="160">
        <v>110</v>
      </c>
      <c r="C131" s="161" t="s">
        <v>976</v>
      </c>
      <c r="D131" s="161" t="s">
        <v>977</v>
      </c>
      <c r="E131" s="161" t="s">
        <v>32</v>
      </c>
      <c r="F131" s="161" t="s">
        <v>1355</v>
      </c>
      <c r="G131" s="161" t="s">
        <v>1230</v>
      </c>
      <c r="H131" s="161"/>
      <c r="I131" s="180">
        <v>50</v>
      </c>
      <c r="J131" s="200"/>
    </row>
    <row r="132" spans="1:10" s="193" customFormat="1" ht="15.75" customHeight="1">
      <c r="A132" s="181">
        <v>129</v>
      </c>
      <c r="B132" s="160">
        <v>57</v>
      </c>
      <c r="C132" s="161" t="s">
        <v>793</v>
      </c>
      <c r="D132" s="161" t="s">
        <v>1354</v>
      </c>
      <c r="E132" s="161"/>
      <c r="F132" s="161"/>
      <c r="G132" s="161"/>
      <c r="H132" s="161" t="s">
        <v>18</v>
      </c>
      <c r="I132" s="180">
        <v>50</v>
      </c>
      <c r="J132" s="200"/>
    </row>
    <row r="133" spans="1:10" s="193" customFormat="1" ht="15.75" customHeight="1">
      <c r="A133" s="181">
        <v>130</v>
      </c>
      <c r="B133" s="160">
        <v>60</v>
      </c>
      <c r="C133" s="161" t="s">
        <v>912</v>
      </c>
      <c r="D133" s="161" t="s">
        <v>913</v>
      </c>
      <c r="E133" s="161" t="s">
        <v>32</v>
      </c>
      <c r="F133" s="161" t="s">
        <v>1355</v>
      </c>
      <c r="G133" s="161" t="s">
        <v>1230</v>
      </c>
      <c r="H133" s="161" t="s">
        <v>18</v>
      </c>
      <c r="I133" s="180">
        <v>100</v>
      </c>
      <c r="J133" s="200"/>
    </row>
    <row r="134" spans="1:10" s="193" customFormat="1" ht="15.75" customHeight="1">
      <c r="A134" s="181">
        <v>131</v>
      </c>
      <c r="B134" s="160">
        <v>85</v>
      </c>
      <c r="C134" s="161" t="s">
        <v>942</v>
      </c>
      <c r="D134" s="161" t="s">
        <v>943</v>
      </c>
      <c r="E134" s="161" t="s">
        <v>32</v>
      </c>
      <c r="F134" s="161" t="s">
        <v>1355</v>
      </c>
      <c r="G134" s="161" t="s">
        <v>1230</v>
      </c>
      <c r="H134" s="161" t="s">
        <v>18</v>
      </c>
      <c r="I134" s="180">
        <v>100</v>
      </c>
      <c r="J134" s="200"/>
    </row>
    <row r="135" spans="1:10" s="193" customFormat="1" ht="15.75" customHeight="1">
      <c r="A135" s="181">
        <v>132</v>
      </c>
      <c r="B135" s="160">
        <v>14</v>
      </c>
      <c r="C135" s="161" t="s">
        <v>1078</v>
      </c>
      <c r="D135" s="161" t="s">
        <v>1345</v>
      </c>
      <c r="E135" s="161"/>
      <c r="F135" s="161"/>
      <c r="G135" s="161"/>
      <c r="H135" s="161" t="s">
        <v>18</v>
      </c>
      <c r="I135" s="180">
        <v>100</v>
      </c>
      <c r="J135" s="200"/>
    </row>
    <row r="136" spans="1:10" s="193" customFormat="1" ht="15.75" customHeight="1">
      <c r="A136" s="181">
        <v>133</v>
      </c>
      <c r="B136" s="160">
        <v>13</v>
      </c>
      <c r="C136" s="161" t="s">
        <v>851</v>
      </c>
      <c r="D136" s="161" t="s">
        <v>852</v>
      </c>
      <c r="E136" s="161" t="s">
        <v>32</v>
      </c>
      <c r="F136" s="161"/>
      <c r="G136" s="161" t="s">
        <v>1230</v>
      </c>
      <c r="H136" s="161" t="s">
        <v>18</v>
      </c>
      <c r="I136" s="180">
        <v>100</v>
      </c>
      <c r="J136" s="200"/>
    </row>
    <row r="137" spans="1:10" s="193" customFormat="1" ht="15.75" customHeight="1">
      <c r="A137" s="181">
        <v>134</v>
      </c>
      <c r="B137" s="160">
        <v>50</v>
      </c>
      <c r="C137" s="161" t="s">
        <v>899</v>
      </c>
      <c r="D137" s="161" t="s">
        <v>900</v>
      </c>
      <c r="E137" s="161" t="s">
        <v>32</v>
      </c>
      <c r="F137" s="161"/>
      <c r="G137" s="161" t="s">
        <v>1230</v>
      </c>
      <c r="H137" s="161" t="s">
        <v>18</v>
      </c>
      <c r="I137" s="180">
        <v>100</v>
      </c>
      <c r="J137" s="200"/>
    </row>
    <row r="138" spans="1:10" s="193" customFormat="1" ht="15.75" customHeight="1">
      <c r="A138" s="181">
        <v>135</v>
      </c>
      <c r="B138" s="160">
        <v>106</v>
      </c>
      <c r="C138" s="161" t="s">
        <v>899</v>
      </c>
      <c r="D138" s="161" t="s">
        <v>972</v>
      </c>
      <c r="E138" s="161" t="s">
        <v>32</v>
      </c>
      <c r="F138" s="161" t="s">
        <v>1355</v>
      </c>
      <c r="G138" s="161" t="s">
        <v>1230</v>
      </c>
      <c r="H138" s="161" t="s">
        <v>18</v>
      </c>
      <c r="I138" s="180">
        <v>100</v>
      </c>
      <c r="J138" s="200"/>
    </row>
    <row r="139" spans="1:10" s="193" customFormat="1" ht="15.75" customHeight="1">
      <c r="A139" s="181"/>
      <c r="B139" s="160"/>
      <c r="C139" s="181"/>
      <c r="D139" s="181"/>
      <c r="E139" s="181"/>
      <c r="F139" s="181"/>
      <c r="G139" s="181"/>
      <c r="H139" s="181"/>
      <c r="I139" s="180"/>
      <c r="J139" s="200"/>
    </row>
    <row r="140" spans="1:10" s="193" customFormat="1" ht="15.75" customHeight="1">
      <c r="A140" s="181"/>
      <c r="B140" s="194"/>
      <c r="C140" s="187"/>
      <c r="D140" s="187"/>
      <c r="E140" s="187"/>
      <c r="F140" s="187"/>
      <c r="G140" s="187"/>
      <c r="H140" s="187"/>
      <c r="I140" s="180"/>
      <c r="J140" s="200"/>
    </row>
    <row r="141" spans="1:10" s="193" customFormat="1" ht="15.75" customHeight="1">
      <c r="A141" s="181"/>
      <c r="B141" s="194"/>
      <c r="C141" s="187"/>
      <c r="D141" s="187"/>
      <c r="E141" s="187"/>
      <c r="F141" s="187"/>
      <c r="G141" s="187"/>
      <c r="H141" s="187"/>
      <c r="I141" s="180"/>
      <c r="J141" s="200"/>
    </row>
    <row r="142" spans="1:10" s="193" customFormat="1" ht="15.75" customHeight="1">
      <c r="A142" s="181"/>
      <c r="B142" s="194"/>
      <c r="C142" s="187"/>
      <c r="D142" s="187"/>
      <c r="E142" s="187"/>
      <c r="F142" s="187"/>
      <c r="G142" s="187"/>
      <c r="H142" s="187"/>
      <c r="I142" s="180"/>
      <c r="J142" s="200"/>
    </row>
    <row r="143" spans="1:10" s="193" customFormat="1" ht="15.75" customHeight="1">
      <c r="A143" s="181"/>
      <c r="B143" s="194"/>
      <c r="C143" s="187"/>
      <c r="D143" s="187"/>
      <c r="E143" s="187"/>
      <c r="F143" s="187"/>
      <c r="G143" s="187"/>
      <c r="H143" s="187"/>
      <c r="I143" s="180"/>
      <c r="J143" s="200"/>
    </row>
    <row r="144" spans="1:10" s="193" customFormat="1" ht="15.75" customHeight="1">
      <c r="A144" s="181"/>
      <c r="B144" s="194"/>
      <c r="C144" s="187"/>
      <c r="D144" s="187"/>
      <c r="E144" s="187"/>
      <c r="F144" s="187"/>
      <c r="G144" s="187"/>
      <c r="H144" s="187"/>
      <c r="I144" s="180"/>
      <c r="J144" s="200"/>
    </row>
    <row r="145" spans="2:10" s="193" customFormat="1" ht="15.75" customHeight="1">
      <c r="B145" s="194"/>
      <c r="C145" s="187"/>
      <c r="D145" s="187"/>
      <c r="E145" s="187"/>
      <c r="F145" s="187"/>
      <c r="G145" s="187"/>
      <c r="H145" s="187"/>
      <c r="I145" s="180"/>
      <c r="J145" s="200"/>
    </row>
    <row r="146" spans="2:10" s="193" customFormat="1" ht="15.75" customHeight="1">
      <c r="B146" s="194"/>
      <c r="C146" s="187"/>
      <c r="D146" s="187"/>
      <c r="E146" s="187"/>
      <c r="F146" s="187"/>
      <c r="G146" s="187"/>
      <c r="H146" s="187"/>
      <c r="I146" s="180"/>
      <c r="J146" s="200"/>
    </row>
    <row r="147" spans="2:10" s="193" customFormat="1" ht="15.75" customHeight="1">
      <c r="B147" s="194"/>
      <c r="C147" s="187"/>
      <c r="D147" s="187"/>
      <c r="E147" s="187"/>
      <c r="F147" s="187"/>
      <c r="G147" s="187"/>
      <c r="H147" s="187"/>
      <c r="I147" s="180"/>
      <c r="J147" s="200"/>
    </row>
    <row r="148" spans="2:10" s="193" customFormat="1" ht="15.75" customHeight="1">
      <c r="B148" s="194"/>
      <c r="C148" s="187"/>
      <c r="D148" s="187"/>
      <c r="E148" s="187"/>
      <c r="F148" s="187"/>
      <c r="G148" s="187"/>
      <c r="H148" s="187"/>
      <c r="I148" s="180"/>
      <c r="J148" s="200"/>
    </row>
    <row r="149" spans="2:10" s="193" customFormat="1" ht="15.75" customHeight="1">
      <c r="B149" s="194"/>
      <c r="C149" s="187"/>
      <c r="D149" s="187"/>
      <c r="E149" s="187"/>
      <c r="F149" s="187"/>
      <c r="G149" s="187"/>
      <c r="H149" s="187"/>
      <c r="I149" s="180"/>
      <c r="J149" s="200"/>
    </row>
    <row r="150" spans="2:10" s="193" customFormat="1" ht="15.75" customHeight="1">
      <c r="B150" s="194"/>
      <c r="C150" s="187"/>
      <c r="D150" s="187"/>
      <c r="E150" s="187"/>
      <c r="F150" s="187"/>
      <c r="G150" s="187"/>
      <c r="H150" s="187"/>
      <c r="I150" s="180"/>
      <c r="J150" s="200"/>
    </row>
    <row r="151" spans="2:10" s="193" customFormat="1" ht="15.75" customHeight="1">
      <c r="B151" s="194"/>
      <c r="C151" s="187"/>
      <c r="D151" s="187"/>
      <c r="E151" s="187"/>
      <c r="F151" s="187"/>
      <c r="G151" s="187"/>
      <c r="H151" s="187"/>
      <c r="I151" s="180"/>
      <c r="J151" s="200"/>
    </row>
    <row r="152" spans="2:10" s="193" customFormat="1" ht="15.75" customHeight="1">
      <c r="B152" s="194"/>
      <c r="C152" s="187"/>
      <c r="D152" s="187"/>
      <c r="E152" s="187"/>
      <c r="F152" s="187"/>
      <c r="G152" s="187"/>
      <c r="H152" s="187"/>
      <c r="I152" s="180"/>
      <c r="J152" s="200"/>
    </row>
    <row r="153" spans="2:10" s="193" customFormat="1" ht="15.75" customHeight="1">
      <c r="B153" s="194"/>
      <c r="C153" s="187"/>
      <c r="D153" s="187"/>
      <c r="E153" s="187"/>
      <c r="F153" s="187"/>
      <c r="G153" s="187"/>
      <c r="H153" s="187"/>
      <c r="I153" s="180"/>
      <c r="J153" s="200"/>
    </row>
    <row r="154" spans="2:10" s="193" customFormat="1" ht="15.75" customHeight="1">
      <c r="B154" s="194"/>
      <c r="C154" s="187"/>
      <c r="D154" s="187"/>
      <c r="E154" s="187"/>
      <c r="F154" s="187"/>
      <c r="G154" s="187"/>
      <c r="H154" s="187"/>
      <c r="I154" s="180"/>
      <c r="J154" s="200"/>
    </row>
    <row r="155" spans="2:10" s="193" customFormat="1" ht="15.75" customHeight="1">
      <c r="B155" s="194"/>
      <c r="C155" s="187"/>
      <c r="D155" s="187"/>
      <c r="E155" s="187"/>
      <c r="F155" s="187"/>
      <c r="G155" s="187"/>
      <c r="H155" s="187"/>
      <c r="I155" s="180"/>
      <c r="J155" s="200"/>
    </row>
    <row r="156" spans="2:10" s="193" customFormat="1" ht="15.75" customHeight="1">
      <c r="B156" s="194"/>
      <c r="C156" s="187"/>
      <c r="D156" s="187"/>
      <c r="E156" s="187"/>
      <c r="F156" s="187"/>
      <c r="G156" s="187"/>
      <c r="H156" s="187"/>
      <c r="I156" s="180"/>
      <c r="J156" s="200"/>
    </row>
    <row r="157" spans="2:10" s="193" customFormat="1" ht="15.75" customHeight="1">
      <c r="B157" s="194"/>
      <c r="C157" s="187"/>
      <c r="D157" s="187"/>
      <c r="E157" s="187"/>
      <c r="F157" s="187"/>
      <c r="G157" s="187"/>
      <c r="H157" s="187"/>
      <c r="I157" s="180"/>
      <c r="J157" s="200"/>
    </row>
    <row r="158" spans="2:10" s="193" customFormat="1" ht="15.75" customHeight="1">
      <c r="B158" s="194"/>
      <c r="C158" s="187"/>
      <c r="D158" s="187"/>
      <c r="E158" s="187"/>
      <c r="F158" s="187"/>
      <c r="G158" s="187"/>
      <c r="H158" s="187"/>
      <c r="I158" s="180"/>
      <c r="J158" s="200"/>
    </row>
    <row r="159" spans="2:10" s="193" customFormat="1" ht="15.75" customHeight="1">
      <c r="B159" s="194"/>
      <c r="C159" s="187"/>
      <c r="D159" s="187"/>
      <c r="E159" s="187"/>
      <c r="F159" s="187"/>
      <c r="G159" s="187"/>
      <c r="H159" s="187"/>
      <c r="I159" s="180"/>
      <c r="J159" s="200"/>
    </row>
    <row r="160" spans="2:10" s="193" customFormat="1" ht="15.75" customHeight="1">
      <c r="B160" s="194"/>
      <c r="C160" s="187"/>
      <c r="D160" s="187"/>
      <c r="E160" s="187"/>
      <c r="F160" s="187"/>
      <c r="G160" s="187"/>
      <c r="H160" s="187"/>
      <c r="I160" s="180"/>
      <c r="J160" s="200"/>
    </row>
    <row r="161" spans="2:10" s="193" customFormat="1" ht="15.75" customHeight="1">
      <c r="B161" s="194"/>
      <c r="C161" s="187"/>
      <c r="D161" s="187"/>
      <c r="E161" s="187"/>
      <c r="F161" s="187"/>
      <c r="G161" s="187"/>
      <c r="H161" s="187"/>
      <c r="I161" s="180"/>
      <c r="J161" s="200"/>
    </row>
    <row r="162" spans="2:10" s="193" customFormat="1" ht="15.75" customHeight="1">
      <c r="B162" s="194"/>
      <c r="C162" s="187"/>
      <c r="D162" s="187"/>
      <c r="E162" s="187"/>
      <c r="F162" s="187"/>
      <c r="G162" s="187"/>
      <c r="H162" s="187"/>
      <c r="I162" s="180"/>
      <c r="J162" s="200"/>
    </row>
    <row r="163" spans="2:10" s="193" customFormat="1" ht="15.75" customHeight="1">
      <c r="B163" s="194"/>
      <c r="C163" s="187"/>
      <c r="D163" s="187"/>
      <c r="E163" s="187"/>
      <c r="F163" s="187"/>
      <c r="G163" s="187"/>
      <c r="H163" s="187"/>
      <c r="I163" s="180"/>
      <c r="J163" s="200"/>
    </row>
    <row r="164" spans="2:10" s="193" customFormat="1" ht="15.75" customHeight="1">
      <c r="B164" s="194"/>
      <c r="C164" s="187"/>
      <c r="D164" s="187"/>
      <c r="E164" s="187"/>
      <c r="F164" s="187"/>
      <c r="G164" s="187"/>
      <c r="H164" s="187"/>
      <c r="I164" s="180"/>
      <c r="J164" s="200"/>
    </row>
    <row r="165" spans="2:10" s="193" customFormat="1" ht="15.75" customHeight="1">
      <c r="B165" s="194"/>
      <c r="C165" s="187"/>
      <c r="D165" s="187"/>
      <c r="E165" s="187"/>
      <c r="F165" s="187"/>
      <c r="G165" s="187"/>
      <c r="H165" s="187"/>
      <c r="I165" s="180"/>
      <c r="J165" s="200"/>
    </row>
    <row r="166" spans="2:10" s="193" customFormat="1" ht="15.75" customHeight="1">
      <c r="B166" s="194"/>
      <c r="C166" s="187"/>
      <c r="D166" s="187"/>
      <c r="E166" s="187"/>
      <c r="F166" s="187"/>
      <c r="G166" s="187"/>
      <c r="H166" s="187"/>
      <c r="I166" s="180"/>
      <c r="J166" s="200"/>
    </row>
    <row r="167" spans="2:10" s="193" customFormat="1" ht="15.75" customHeight="1">
      <c r="B167" s="194"/>
      <c r="C167" s="187"/>
      <c r="D167" s="187"/>
      <c r="E167" s="187"/>
      <c r="F167" s="187"/>
      <c r="G167" s="187"/>
      <c r="H167" s="187"/>
      <c r="I167" s="180"/>
      <c r="J167" s="200"/>
    </row>
    <row r="168" spans="2:10" s="193" customFormat="1" ht="15.75" customHeight="1">
      <c r="B168" s="194"/>
      <c r="C168" s="187"/>
      <c r="D168" s="187"/>
      <c r="E168" s="187"/>
      <c r="F168" s="187"/>
      <c r="G168" s="187"/>
      <c r="H168" s="187"/>
      <c r="I168" s="180"/>
      <c r="J168" s="200"/>
    </row>
    <row r="169" spans="2:10" s="193" customFormat="1" ht="15.75" customHeight="1">
      <c r="B169" s="194"/>
      <c r="C169" s="187"/>
      <c r="D169" s="187"/>
      <c r="E169" s="187"/>
      <c r="F169" s="187"/>
      <c r="G169" s="187"/>
      <c r="H169" s="187"/>
      <c r="I169" s="180"/>
      <c r="J169" s="200"/>
    </row>
    <row r="170" spans="2:10" s="193" customFormat="1" ht="15.75" customHeight="1">
      <c r="B170" s="194"/>
      <c r="C170" s="187"/>
      <c r="D170" s="187"/>
      <c r="E170" s="187"/>
      <c r="F170" s="187"/>
      <c r="G170" s="187"/>
      <c r="H170" s="187"/>
      <c r="I170" s="180"/>
      <c r="J170" s="200"/>
    </row>
    <row r="171" spans="2:10" s="193" customFormat="1" ht="15.75" customHeight="1">
      <c r="B171" s="194"/>
      <c r="C171" s="187"/>
      <c r="D171" s="187"/>
      <c r="E171" s="187"/>
      <c r="F171" s="187"/>
      <c r="G171" s="187"/>
      <c r="H171" s="187"/>
      <c r="I171" s="180"/>
      <c r="J171" s="200"/>
    </row>
    <row r="172" spans="2:10" s="193" customFormat="1" ht="15.75" customHeight="1">
      <c r="B172" s="194"/>
      <c r="C172" s="187"/>
      <c r="D172" s="187"/>
      <c r="E172" s="187"/>
      <c r="F172" s="187"/>
      <c r="G172" s="187"/>
      <c r="H172" s="187"/>
      <c r="I172" s="180"/>
      <c r="J172" s="200"/>
    </row>
  </sheetData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P172"/>
  <sheetViews>
    <sheetView workbookViewId="0">
      <selection activeCell="K14" sqref="K14"/>
    </sheetView>
  </sheetViews>
  <sheetFormatPr defaultRowHeight="15.75" customHeight="1"/>
  <cols>
    <col min="1" max="1" width="3.85546875" style="181" customWidth="1"/>
    <col min="2" max="2" width="5" style="160" hidden="1" customWidth="1"/>
    <col min="3" max="3" width="24.140625" style="181" customWidth="1"/>
    <col min="4" max="4" width="24.85546875" style="181" customWidth="1"/>
    <col min="5" max="5" width="5.85546875" style="181" customWidth="1"/>
    <col min="6" max="6" width="5.5703125" style="181" customWidth="1"/>
    <col min="7" max="7" width="8.28515625" style="181" customWidth="1"/>
    <col min="8" max="8" width="5.5703125" style="181" customWidth="1"/>
    <col min="9" max="9" width="11.85546875" style="180" customWidth="1"/>
    <col min="10" max="10" width="5.28515625" style="201" customWidth="1"/>
    <col min="11" max="11" width="10.28515625" style="196" bestFit="1" customWidth="1"/>
    <col min="12" max="12" width="11.140625" style="193" bestFit="1" customWidth="1"/>
    <col min="13" max="16384" width="9.140625" style="181"/>
  </cols>
  <sheetData>
    <row r="1" spans="1:16" s="193" customFormat="1" ht="15.75" customHeight="1">
      <c r="A1" s="181"/>
      <c r="B1" s="160"/>
      <c r="C1" s="181" t="s">
        <v>1403</v>
      </c>
      <c r="D1" s="181"/>
      <c r="E1" s="181"/>
      <c r="F1" s="181"/>
      <c r="G1" s="181"/>
      <c r="H1" s="181"/>
      <c r="I1" s="180"/>
      <c r="J1" s="201"/>
      <c r="K1" s="196"/>
      <c r="M1" s="181"/>
      <c r="N1" s="181"/>
      <c r="O1" s="181"/>
      <c r="P1" s="181"/>
    </row>
    <row r="2" spans="1:16" s="193" customFormat="1" ht="15.75" customHeight="1">
      <c r="A2" s="181"/>
      <c r="B2" s="160"/>
      <c r="C2" s="181"/>
      <c r="D2" s="181"/>
      <c r="E2" s="181"/>
      <c r="F2" s="181"/>
      <c r="G2" s="181"/>
      <c r="H2" s="181"/>
      <c r="I2" s="180">
        <f>MIN(I4:I51)</f>
        <v>17.231000000000002</v>
      </c>
      <c r="J2" s="201"/>
      <c r="K2" s="196"/>
      <c r="M2" s="181"/>
      <c r="N2" s="181"/>
      <c r="O2" s="181"/>
      <c r="P2" s="181"/>
    </row>
    <row r="3" spans="1:16" s="193" customFormat="1" ht="15.75" customHeight="1">
      <c r="A3" s="181"/>
      <c r="B3" s="160" t="s">
        <v>6</v>
      </c>
      <c r="C3" s="160" t="s">
        <v>7</v>
      </c>
      <c r="D3" s="160" t="s">
        <v>8</v>
      </c>
      <c r="E3" s="160"/>
      <c r="F3" s="160"/>
      <c r="G3" s="160"/>
      <c r="H3" s="160"/>
      <c r="I3" s="180" t="s">
        <v>11</v>
      </c>
      <c r="J3" s="201"/>
      <c r="K3" s="196"/>
      <c r="M3" s="181"/>
      <c r="N3" s="181"/>
      <c r="O3" s="181"/>
      <c r="P3" s="181"/>
    </row>
    <row r="4" spans="1:16" s="193" customFormat="1" ht="15.75" customHeight="1">
      <c r="A4" s="54">
        <v>1</v>
      </c>
      <c r="B4" s="42">
        <v>22</v>
      </c>
      <c r="C4" s="43" t="s">
        <v>862</v>
      </c>
      <c r="D4" s="43" t="s">
        <v>863</v>
      </c>
      <c r="E4" s="43" t="s">
        <v>32</v>
      </c>
      <c r="F4" s="43"/>
      <c r="G4" s="43" t="s">
        <v>1230</v>
      </c>
      <c r="H4" s="43" t="s">
        <v>18</v>
      </c>
      <c r="I4" s="55">
        <v>17.231000000000002</v>
      </c>
      <c r="J4" s="199">
        <v>1</v>
      </c>
      <c r="K4" s="195">
        <v>1000.5</v>
      </c>
      <c r="M4" s="181"/>
      <c r="N4" s="181"/>
      <c r="O4" s="181"/>
      <c r="P4" s="181"/>
    </row>
    <row r="5" spans="1:16" s="193" customFormat="1" ht="15.75" customHeight="1">
      <c r="A5" s="54">
        <v>2</v>
      </c>
      <c r="B5" s="42">
        <v>95</v>
      </c>
      <c r="C5" s="43" t="s">
        <v>957</v>
      </c>
      <c r="D5" s="43" t="s">
        <v>958</v>
      </c>
      <c r="E5" s="43" t="s">
        <v>32</v>
      </c>
      <c r="F5" s="43" t="s">
        <v>1355</v>
      </c>
      <c r="G5" s="43" t="s">
        <v>1230</v>
      </c>
      <c r="H5" s="43"/>
      <c r="I5" s="55">
        <v>17.260999999999999</v>
      </c>
      <c r="J5" s="199">
        <v>2</v>
      </c>
      <c r="K5" s="195">
        <v>828</v>
      </c>
      <c r="M5" s="181"/>
      <c r="N5" s="181"/>
      <c r="O5" s="181"/>
      <c r="P5" s="181"/>
    </row>
    <row r="6" spans="1:16" s="193" customFormat="1" ht="15.75" customHeight="1">
      <c r="A6" s="54">
        <v>3</v>
      </c>
      <c r="B6" s="42">
        <v>104</v>
      </c>
      <c r="C6" s="43" t="s">
        <v>968</v>
      </c>
      <c r="D6" s="43" t="s">
        <v>969</v>
      </c>
      <c r="E6" s="43" t="s">
        <v>32</v>
      </c>
      <c r="F6" s="43" t="s">
        <v>1355</v>
      </c>
      <c r="G6" s="43" t="s">
        <v>1230</v>
      </c>
      <c r="H6" s="43" t="s">
        <v>18</v>
      </c>
      <c r="I6" s="55">
        <v>17.338000000000001</v>
      </c>
      <c r="J6" s="199">
        <v>3</v>
      </c>
      <c r="K6" s="195">
        <v>655.5</v>
      </c>
      <c r="M6" s="181"/>
      <c r="N6" s="181"/>
      <c r="O6" s="181"/>
      <c r="P6" s="181"/>
    </row>
    <row r="7" spans="1:16" s="193" customFormat="1" ht="15.75" customHeight="1">
      <c r="A7" s="54">
        <v>4</v>
      </c>
      <c r="B7" s="42">
        <v>120</v>
      </c>
      <c r="C7" s="43" t="s">
        <v>1343</v>
      </c>
      <c r="D7" s="43" t="s">
        <v>1361</v>
      </c>
      <c r="E7" s="43" t="s">
        <v>32</v>
      </c>
      <c r="F7" s="43" t="s">
        <v>1355</v>
      </c>
      <c r="G7" s="43"/>
      <c r="H7" s="43"/>
      <c r="I7" s="55">
        <v>17.384</v>
      </c>
      <c r="J7" s="199">
        <v>4</v>
      </c>
      <c r="K7" s="195">
        <v>483</v>
      </c>
      <c r="M7" s="181"/>
      <c r="N7" s="181"/>
      <c r="O7" s="181"/>
      <c r="P7" s="181"/>
    </row>
    <row r="8" spans="1:16" s="193" customFormat="1" ht="15.75" customHeight="1">
      <c r="A8" s="54">
        <v>5</v>
      </c>
      <c r="B8" s="42">
        <v>33</v>
      </c>
      <c r="C8" s="43" t="s">
        <v>872</v>
      </c>
      <c r="D8" s="43" t="s">
        <v>873</v>
      </c>
      <c r="E8" s="43" t="s">
        <v>32</v>
      </c>
      <c r="F8" s="43"/>
      <c r="G8" s="43" t="s">
        <v>1230</v>
      </c>
      <c r="H8" s="43" t="s">
        <v>18</v>
      </c>
      <c r="I8" s="55">
        <v>17.408999999999999</v>
      </c>
      <c r="J8" s="199">
        <v>5</v>
      </c>
      <c r="K8" s="195">
        <v>310.52999999999997</v>
      </c>
      <c r="M8" s="181"/>
      <c r="N8" s="181"/>
      <c r="O8" s="181"/>
      <c r="P8" s="181"/>
    </row>
    <row r="9" spans="1:16" s="193" customFormat="1" ht="15.75" customHeight="1">
      <c r="A9" s="54">
        <v>6</v>
      </c>
      <c r="B9" s="42">
        <v>27</v>
      </c>
      <c r="C9" s="43" t="s">
        <v>1346</v>
      </c>
      <c r="D9" s="43" t="s">
        <v>1347</v>
      </c>
      <c r="E9" s="43"/>
      <c r="F9" s="43"/>
      <c r="G9" s="43"/>
      <c r="H9" s="43"/>
      <c r="I9" s="55">
        <v>17.466999999999999</v>
      </c>
      <c r="J9" s="199">
        <v>6</v>
      </c>
      <c r="K9" s="195">
        <v>172.5</v>
      </c>
      <c r="M9" s="181"/>
      <c r="N9" s="181"/>
      <c r="O9" s="181"/>
      <c r="P9" s="181"/>
    </row>
    <row r="10" spans="1:16" s="193" customFormat="1" ht="15.75" customHeight="1">
      <c r="A10" s="181">
        <v>7</v>
      </c>
      <c r="B10" s="160">
        <v>66</v>
      </c>
      <c r="C10" s="161" t="s">
        <v>475</v>
      </c>
      <c r="D10" s="161" t="s">
        <v>921</v>
      </c>
      <c r="E10" s="161" t="s">
        <v>32</v>
      </c>
      <c r="F10" s="161" t="s">
        <v>1355</v>
      </c>
      <c r="G10" s="161" t="s">
        <v>1230</v>
      </c>
      <c r="H10" s="161" t="s">
        <v>18</v>
      </c>
      <c r="I10" s="180">
        <v>17.504999999999999</v>
      </c>
      <c r="J10" s="201"/>
      <c r="K10" s="196"/>
      <c r="M10" s="181"/>
      <c r="N10" s="181"/>
      <c r="O10" s="181"/>
      <c r="P10" s="181"/>
    </row>
    <row r="11" spans="1:16" s="193" customFormat="1" ht="15.75" customHeight="1">
      <c r="A11" s="181">
        <v>8</v>
      </c>
      <c r="B11" s="160">
        <v>122</v>
      </c>
      <c r="C11" s="161" t="s">
        <v>992</v>
      </c>
      <c r="D11" s="161" t="s">
        <v>993</v>
      </c>
      <c r="E11" s="161" t="s">
        <v>32</v>
      </c>
      <c r="F11" s="161" t="s">
        <v>1355</v>
      </c>
      <c r="G11" s="161" t="s">
        <v>1230</v>
      </c>
      <c r="H11" s="161"/>
      <c r="I11" s="180">
        <v>17.524000000000001</v>
      </c>
      <c r="J11" s="201"/>
      <c r="K11" s="196"/>
      <c r="M11" s="181"/>
      <c r="N11" s="181"/>
      <c r="O11" s="181"/>
      <c r="P11" s="181"/>
    </row>
    <row r="12" spans="1:16" s="193" customFormat="1" ht="15.75" customHeight="1">
      <c r="A12" s="181">
        <v>9</v>
      </c>
      <c r="B12" s="160">
        <v>134</v>
      </c>
      <c r="C12" s="161" t="s">
        <v>664</v>
      </c>
      <c r="D12" s="161" t="s">
        <v>1007</v>
      </c>
      <c r="E12" s="161" t="s">
        <v>32</v>
      </c>
      <c r="F12" s="161" t="s">
        <v>1355</v>
      </c>
      <c r="G12" s="161" t="s">
        <v>1230</v>
      </c>
      <c r="H12" s="161" t="s">
        <v>18</v>
      </c>
      <c r="I12" s="180">
        <v>17.565000000000001</v>
      </c>
      <c r="J12" s="201"/>
      <c r="K12" s="196"/>
      <c r="M12" s="181"/>
      <c r="N12" s="181"/>
      <c r="O12" s="181"/>
      <c r="P12" s="181"/>
    </row>
    <row r="13" spans="1:16" s="193" customFormat="1" ht="15.75" customHeight="1">
      <c r="A13" s="181">
        <v>10</v>
      </c>
      <c r="B13" s="160">
        <v>45</v>
      </c>
      <c r="C13" s="161" t="s">
        <v>891</v>
      </c>
      <c r="D13" s="161" t="s">
        <v>892</v>
      </c>
      <c r="E13" s="161"/>
      <c r="F13" s="161"/>
      <c r="G13" s="161" t="s">
        <v>1230</v>
      </c>
      <c r="H13" s="161" t="s">
        <v>18</v>
      </c>
      <c r="I13" s="180">
        <v>17.672999999999998</v>
      </c>
      <c r="J13" s="201"/>
      <c r="K13" s="196"/>
      <c r="M13" s="181"/>
      <c r="N13" s="181"/>
      <c r="O13" s="181"/>
      <c r="P13" s="181"/>
    </row>
    <row r="14" spans="1:16" s="193" customFormat="1" ht="15.75" customHeight="1">
      <c r="A14" s="181">
        <v>11</v>
      </c>
      <c r="B14" s="160">
        <v>6</v>
      </c>
      <c r="C14" s="161" t="s">
        <v>85</v>
      </c>
      <c r="D14" s="161" t="s">
        <v>841</v>
      </c>
      <c r="E14" s="161"/>
      <c r="F14" s="161"/>
      <c r="G14" s="161" t="s">
        <v>1230</v>
      </c>
      <c r="H14" s="161"/>
      <c r="I14" s="180">
        <v>17.789000000000001</v>
      </c>
      <c r="J14" s="201"/>
      <c r="K14" s="196"/>
      <c r="M14" s="181"/>
      <c r="N14" s="181"/>
      <c r="O14" s="181"/>
      <c r="P14" s="181"/>
    </row>
    <row r="15" spans="1:16" s="193" customFormat="1" ht="15.75" customHeight="1">
      <c r="A15" s="181">
        <v>12</v>
      </c>
      <c r="B15" s="160">
        <v>80</v>
      </c>
      <c r="C15" s="161" t="s">
        <v>664</v>
      </c>
      <c r="D15" s="161" t="s">
        <v>937</v>
      </c>
      <c r="E15" s="161" t="s">
        <v>32</v>
      </c>
      <c r="F15" s="161" t="s">
        <v>1355</v>
      </c>
      <c r="G15" s="161" t="s">
        <v>1230</v>
      </c>
      <c r="H15" s="161" t="s">
        <v>18</v>
      </c>
      <c r="I15" s="180">
        <v>18.013000000000002</v>
      </c>
      <c r="J15" s="201"/>
      <c r="K15" s="196"/>
      <c r="M15" s="181"/>
      <c r="N15" s="181"/>
      <c r="O15" s="181"/>
      <c r="P15" s="181"/>
    </row>
    <row r="16" spans="1:16" s="193" customFormat="1" ht="15.75" customHeight="1">
      <c r="A16" s="181">
        <v>13</v>
      </c>
      <c r="B16" s="160">
        <v>97</v>
      </c>
      <c r="C16" s="161" t="s">
        <v>694</v>
      </c>
      <c r="D16" s="161" t="s">
        <v>961</v>
      </c>
      <c r="E16" s="161" t="s">
        <v>32</v>
      </c>
      <c r="F16" s="161" t="s">
        <v>1355</v>
      </c>
      <c r="G16" s="161" t="s">
        <v>1230</v>
      </c>
      <c r="H16" s="161" t="s">
        <v>18</v>
      </c>
      <c r="I16" s="180">
        <v>18.073</v>
      </c>
      <c r="J16" s="201"/>
      <c r="K16" s="196"/>
      <c r="M16" s="181"/>
      <c r="N16" s="181"/>
      <c r="O16" s="181"/>
      <c r="P16" s="181"/>
    </row>
    <row r="17" spans="1:16" s="193" customFormat="1" ht="15.75" customHeight="1">
      <c r="A17" s="181">
        <v>14</v>
      </c>
      <c r="B17" s="160">
        <v>72</v>
      </c>
      <c r="C17" s="161" t="s">
        <v>694</v>
      </c>
      <c r="D17" s="161" t="s">
        <v>929</v>
      </c>
      <c r="E17" s="161" t="s">
        <v>32</v>
      </c>
      <c r="F17" s="161" t="s">
        <v>1355</v>
      </c>
      <c r="G17" s="161" t="s">
        <v>1230</v>
      </c>
      <c r="H17" s="161" t="s">
        <v>18</v>
      </c>
      <c r="I17" s="180">
        <v>18.163</v>
      </c>
      <c r="J17" s="201"/>
      <c r="K17" s="196"/>
      <c r="M17" s="181"/>
      <c r="N17" s="181"/>
      <c r="O17" s="181"/>
      <c r="P17" s="181"/>
    </row>
    <row r="18" spans="1:16" s="193" customFormat="1" ht="15.75" customHeight="1">
      <c r="A18" s="181">
        <v>15</v>
      </c>
      <c r="B18" s="160">
        <v>64</v>
      </c>
      <c r="C18" s="161" t="s">
        <v>918</v>
      </c>
      <c r="D18" s="161" t="s">
        <v>919</v>
      </c>
      <c r="E18" s="161" t="s">
        <v>32</v>
      </c>
      <c r="F18" s="161" t="s">
        <v>1355</v>
      </c>
      <c r="G18" s="161" t="s">
        <v>1230</v>
      </c>
      <c r="H18" s="161" t="s">
        <v>18</v>
      </c>
      <c r="I18" s="180">
        <v>23.120999999999999</v>
      </c>
      <c r="J18" s="201"/>
      <c r="K18" s="196"/>
      <c r="M18" s="181"/>
      <c r="N18" s="181"/>
      <c r="O18" s="181"/>
      <c r="P18" s="181"/>
    </row>
    <row r="19" spans="1:16" s="193" customFormat="1" ht="15.75" customHeight="1">
      <c r="A19" s="181">
        <v>16</v>
      </c>
      <c r="B19" s="160">
        <v>79</v>
      </c>
      <c r="C19" s="161" t="s">
        <v>935</v>
      </c>
      <c r="D19" s="161" t="s">
        <v>936</v>
      </c>
      <c r="E19" s="161" t="s">
        <v>32</v>
      </c>
      <c r="F19" s="161" t="s">
        <v>1355</v>
      </c>
      <c r="G19" s="161" t="s">
        <v>1230</v>
      </c>
      <c r="H19" s="161" t="s">
        <v>18</v>
      </c>
      <c r="I19" s="180"/>
      <c r="J19" s="201"/>
      <c r="K19" s="196"/>
      <c r="M19" s="181"/>
      <c r="N19" s="181"/>
      <c r="O19" s="181"/>
      <c r="P19" s="181"/>
    </row>
    <row r="20" spans="1:16" s="193" customFormat="1" ht="15.75" customHeight="1">
      <c r="A20" s="181">
        <v>17</v>
      </c>
      <c r="B20" s="160">
        <v>109</v>
      </c>
      <c r="C20" s="161" t="s">
        <v>974</v>
      </c>
      <c r="D20" s="161" t="s">
        <v>975</v>
      </c>
      <c r="E20" s="161" t="s">
        <v>32</v>
      </c>
      <c r="F20" s="161" t="s">
        <v>1355</v>
      </c>
      <c r="G20" s="161" t="s">
        <v>1230</v>
      </c>
      <c r="H20" s="161" t="s">
        <v>18</v>
      </c>
      <c r="I20" s="180"/>
      <c r="J20" s="201"/>
      <c r="K20" s="196"/>
      <c r="M20" s="181"/>
      <c r="N20" s="181"/>
      <c r="O20" s="181"/>
      <c r="P20" s="181"/>
    </row>
    <row r="21" spans="1:16" s="193" customFormat="1" ht="15.75" customHeight="1">
      <c r="A21" s="181">
        <v>18</v>
      </c>
      <c r="B21" s="160">
        <v>30</v>
      </c>
      <c r="C21" s="161" t="s">
        <v>1350</v>
      </c>
      <c r="D21" s="161" t="s">
        <v>1351</v>
      </c>
      <c r="E21" s="161"/>
      <c r="F21" s="161"/>
      <c r="G21" s="161"/>
      <c r="H21" s="161"/>
      <c r="I21" s="180"/>
      <c r="J21" s="201"/>
      <c r="K21" s="196"/>
      <c r="M21" s="181"/>
      <c r="N21" s="181"/>
      <c r="O21" s="181"/>
      <c r="P21" s="181"/>
    </row>
    <row r="22" spans="1:16" s="193" customFormat="1" ht="15.75" customHeight="1">
      <c r="A22" s="181">
        <v>19</v>
      </c>
      <c r="B22" s="160">
        <v>111</v>
      </c>
      <c r="C22" s="161" t="s">
        <v>978</v>
      </c>
      <c r="D22" s="161" t="s">
        <v>979</v>
      </c>
      <c r="E22" s="161" t="s">
        <v>32</v>
      </c>
      <c r="F22" s="161" t="s">
        <v>1355</v>
      </c>
      <c r="G22" s="161" t="s">
        <v>1230</v>
      </c>
      <c r="H22" s="161" t="s">
        <v>18</v>
      </c>
      <c r="I22" s="180"/>
      <c r="J22" s="201"/>
      <c r="K22" s="196"/>
      <c r="M22" s="181"/>
      <c r="N22" s="181"/>
      <c r="O22" s="181"/>
      <c r="P22" s="181"/>
    </row>
    <row r="23" spans="1:16" s="193" customFormat="1" ht="15.75" customHeight="1">
      <c r="A23" s="181">
        <v>20</v>
      </c>
      <c r="B23" s="160">
        <v>31</v>
      </c>
      <c r="C23" s="161" t="s">
        <v>804</v>
      </c>
      <c r="D23" s="161" t="s">
        <v>871</v>
      </c>
      <c r="E23" s="161" t="s">
        <v>32</v>
      </c>
      <c r="F23" s="161"/>
      <c r="G23" s="161" t="s">
        <v>1230</v>
      </c>
      <c r="H23" s="161" t="s">
        <v>18</v>
      </c>
      <c r="I23" s="180"/>
      <c r="J23" s="201"/>
      <c r="K23" s="196"/>
      <c r="M23" s="181"/>
      <c r="N23" s="181"/>
      <c r="O23" s="181"/>
      <c r="P23" s="181"/>
    </row>
    <row r="24" spans="1:16" s="193" customFormat="1" ht="15.75" customHeight="1">
      <c r="A24" s="181">
        <v>21</v>
      </c>
      <c r="B24" s="160">
        <v>117</v>
      </c>
      <c r="C24" s="161" t="s">
        <v>986</v>
      </c>
      <c r="D24" s="161" t="s">
        <v>987</v>
      </c>
      <c r="E24" s="161" t="s">
        <v>32</v>
      </c>
      <c r="F24" s="161" t="s">
        <v>1355</v>
      </c>
      <c r="G24" s="161" t="s">
        <v>1230</v>
      </c>
      <c r="H24" s="161" t="s">
        <v>18</v>
      </c>
      <c r="I24" s="180"/>
      <c r="J24" s="201"/>
      <c r="K24" s="196"/>
      <c r="M24" s="181"/>
      <c r="N24" s="181"/>
      <c r="O24" s="181"/>
      <c r="P24" s="181"/>
    </row>
    <row r="25" spans="1:16" s="193" customFormat="1" ht="15.75" customHeight="1">
      <c r="A25" s="181">
        <v>22</v>
      </c>
      <c r="B25" s="160">
        <v>48</v>
      </c>
      <c r="C25" s="161" t="s">
        <v>562</v>
      </c>
      <c r="D25" s="161" t="s">
        <v>897</v>
      </c>
      <c r="E25" s="161" t="s">
        <v>32</v>
      </c>
      <c r="F25" s="161"/>
      <c r="G25" s="161" t="s">
        <v>1230</v>
      </c>
      <c r="H25" s="161" t="s">
        <v>18</v>
      </c>
      <c r="I25" s="180"/>
      <c r="J25" s="201"/>
      <c r="K25" s="196"/>
      <c r="M25" s="181"/>
      <c r="N25" s="181"/>
      <c r="O25" s="181"/>
      <c r="P25" s="181"/>
    </row>
    <row r="26" spans="1:16" s="193" customFormat="1" ht="15.75" customHeight="1">
      <c r="A26" s="181">
        <v>23</v>
      </c>
      <c r="B26" s="160">
        <v>42</v>
      </c>
      <c r="C26" s="161" t="s">
        <v>885</v>
      </c>
      <c r="D26" s="161" t="s">
        <v>886</v>
      </c>
      <c r="E26" s="161" t="s">
        <v>32</v>
      </c>
      <c r="F26" s="161"/>
      <c r="G26" s="161" t="s">
        <v>1230</v>
      </c>
      <c r="H26" s="161"/>
      <c r="I26" s="180"/>
      <c r="J26" s="201"/>
      <c r="K26" s="196"/>
      <c r="M26" s="181"/>
      <c r="N26" s="181"/>
      <c r="O26" s="181"/>
      <c r="P26" s="181"/>
    </row>
    <row r="27" spans="1:16" s="193" customFormat="1" ht="15.75" customHeight="1">
      <c r="A27" s="181">
        <v>24</v>
      </c>
      <c r="B27" s="160">
        <v>126</v>
      </c>
      <c r="C27" s="161" t="s">
        <v>336</v>
      </c>
      <c r="D27" s="161" t="s">
        <v>999</v>
      </c>
      <c r="E27" s="161" t="s">
        <v>32</v>
      </c>
      <c r="F27" s="161" t="s">
        <v>1355</v>
      </c>
      <c r="G27" s="161" t="s">
        <v>1230</v>
      </c>
      <c r="H27" s="161" t="s">
        <v>18</v>
      </c>
      <c r="I27" s="180"/>
      <c r="J27" s="201"/>
      <c r="K27" s="196"/>
      <c r="M27" s="181"/>
      <c r="N27" s="181"/>
      <c r="O27" s="181"/>
      <c r="P27" s="181"/>
    </row>
    <row r="28" spans="1:16" s="193" customFormat="1" ht="15.75" customHeight="1">
      <c r="A28" s="181">
        <v>25</v>
      </c>
      <c r="B28" s="160">
        <v>130</v>
      </c>
      <c r="C28" s="161" t="s">
        <v>760</v>
      </c>
      <c r="D28" s="161" t="s">
        <v>1002</v>
      </c>
      <c r="E28" s="161" t="s">
        <v>32</v>
      </c>
      <c r="F28" s="161" t="s">
        <v>1355</v>
      </c>
      <c r="G28" s="161" t="s">
        <v>1230</v>
      </c>
      <c r="H28" s="161"/>
      <c r="I28" s="180"/>
      <c r="J28" s="201"/>
      <c r="K28" s="196"/>
      <c r="M28" s="181"/>
      <c r="N28" s="181"/>
      <c r="O28" s="181"/>
      <c r="P28" s="181"/>
    </row>
    <row r="29" spans="1:16" s="193" customFormat="1" ht="15.75" customHeight="1">
      <c r="A29" s="181">
        <v>26</v>
      </c>
      <c r="B29" s="160">
        <v>107</v>
      </c>
      <c r="C29" s="161" t="s">
        <v>1055</v>
      </c>
      <c r="D29" s="161" t="s">
        <v>545</v>
      </c>
      <c r="E29" s="161" t="s">
        <v>32</v>
      </c>
      <c r="F29" s="161" t="s">
        <v>1355</v>
      </c>
      <c r="G29" s="161"/>
      <c r="H29" s="161"/>
      <c r="I29" s="180"/>
      <c r="J29" s="201"/>
      <c r="K29" s="196"/>
      <c r="M29" s="181"/>
      <c r="N29" s="181"/>
      <c r="O29" s="181"/>
      <c r="P29" s="181"/>
    </row>
    <row r="30" spans="1:16" s="193" customFormat="1" ht="15.75" customHeight="1">
      <c r="A30" s="181">
        <v>27</v>
      </c>
      <c r="B30" s="160">
        <v>118</v>
      </c>
      <c r="C30" s="161" t="s">
        <v>636</v>
      </c>
      <c r="D30" s="161" t="s">
        <v>988</v>
      </c>
      <c r="E30" s="161" t="s">
        <v>32</v>
      </c>
      <c r="F30" s="161" t="s">
        <v>1355</v>
      </c>
      <c r="G30" s="161" t="s">
        <v>1230</v>
      </c>
      <c r="H30" s="161" t="s">
        <v>18</v>
      </c>
      <c r="I30" s="180"/>
      <c r="J30" s="201"/>
      <c r="K30" s="196"/>
      <c r="M30" s="181"/>
      <c r="N30" s="181"/>
      <c r="O30" s="181"/>
      <c r="P30" s="181"/>
    </row>
    <row r="31" spans="1:16" s="193" customFormat="1" ht="15.75" customHeight="1">
      <c r="A31" s="181">
        <v>28</v>
      </c>
      <c r="B31" s="160">
        <v>124</v>
      </c>
      <c r="C31" s="161" t="s">
        <v>996</v>
      </c>
      <c r="D31" s="161" t="s">
        <v>997</v>
      </c>
      <c r="E31" s="161" t="s">
        <v>32</v>
      </c>
      <c r="F31" s="161" t="s">
        <v>1355</v>
      </c>
      <c r="G31" s="161" t="s">
        <v>1230</v>
      </c>
      <c r="H31" s="161" t="s">
        <v>18</v>
      </c>
      <c r="I31" s="180"/>
      <c r="J31" s="201"/>
      <c r="K31" s="196"/>
      <c r="M31" s="181"/>
      <c r="N31" s="181"/>
      <c r="O31" s="181"/>
      <c r="P31" s="181"/>
    </row>
    <row r="32" spans="1:16" s="193" customFormat="1" ht="15.75" customHeight="1">
      <c r="A32" s="181">
        <v>29</v>
      </c>
      <c r="B32" s="160">
        <v>133</v>
      </c>
      <c r="C32" s="161" t="s">
        <v>858</v>
      </c>
      <c r="D32" s="161" t="s">
        <v>1006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180"/>
      <c r="J32" s="201"/>
      <c r="K32" s="196"/>
      <c r="M32" s="181"/>
      <c r="N32" s="181"/>
      <c r="O32" s="181"/>
      <c r="P32" s="181"/>
    </row>
    <row r="33" spans="1:16" s="193" customFormat="1" ht="15.75" customHeight="1">
      <c r="A33" s="181">
        <v>30</v>
      </c>
      <c r="B33" s="160">
        <v>51</v>
      </c>
      <c r="C33" s="161" t="s">
        <v>901</v>
      </c>
      <c r="D33" s="161" t="s">
        <v>902</v>
      </c>
      <c r="E33" s="161" t="s">
        <v>32</v>
      </c>
      <c r="F33" s="161"/>
      <c r="G33" s="161" t="s">
        <v>1230</v>
      </c>
      <c r="H33" s="161" t="s">
        <v>18</v>
      </c>
      <c r="I33" s="180"/>
      <c r="J33" s="201"/>
      <c r="K33" s="196"/>
      <c r="M33" s="181"/>
      <c r="N33" s="181"/>
      <c r="O33" s="181"/>
      <c r="P33" s="181"/>
    </row>
    <row r="34" spans="1:16" s="193" customFormat="1" ht="15.75" customHeight="1">
      <c r="A34" s="181">
        <v>31</v>
      </c>
      <c r="B34" s="160">
        <v>70</v>
      </c>
      <c r="C34" s="161" t="s">
        <v>927</v>
      </c>
      <c r="D34" s="161" t="s">
        <v>928</v>
      </c>
      <c r="E34" s="161" t="s">
        <v>32</v>
      </c>
      <c r="F34" s="161" t="s">
        <v>1355</v>
      </c>
      <c r="G34" s="161" t="s">
        <v>1230</v>
      </c>
      <c r="H34" s="161" t="s">
        <v>18</v>
      </c>
      <c r="I34" s="180"/>
      <c r="J34" s="201"/>
      <c r="K34" s="196"/>
      <c r="M34" s="181"/>
      <c r="N34" s="181"/>
      <c r="O34" s="181"/>
      <c r="P34" s="181"/>
    </row>
    <row r="35" spans="1:16" s="193" customFormat="1" ht="15.75" customHeight="1">
      <c r="A35" s="181">
        <v>32</v>
      </c>
      <c r="B35" s="160">
        <v>16</v>
      </c>
      <c r="C35" s="161" t="s">
        <v>788</v>
      </c>
      <c r="D35" s="161" t="s">
        <v>789</v>
      </c>
      <c r="E35" s="161"/>
      <c r="F35" s="161"/>
      <c r="G35" s="161"/>
      <c r="H35" s="161"/>
      <c r="I35" s="180"/>
      <c r="J35" s="201"/>
      <c r="K35" s="196"/>
      <c r="M35" s="181"/>
      <c r="N35" s="181"/>
      <c r="O35" s="181"/>
      <c r="P35" s="181"/>
    </row>
    <row r="36" spans="1:16" s="193" customFormat="1" ht="15.75" customHeight="1">
      <c r="A36" s="181">
        <v>33</v>
      </c>
      <c r="B36" s="160">
        <v>23</v>
      </c>
      <c r="C36" s="161" t="s">
        <v>133</v>
      </c>
      <c r="D36" s="161" t="s">
        <v>864</v>
      </c>
      <c r="E36" s="161"/>
      <c r="F36" s="161"/>
      <c r="G36" s="161" t="s">
        <v>1230</v>
      </c>
      <c r="H36" s="161" t="s">
        <v>18</v>
      </c>
      <c r="I36" s="180"/>
      <c r="J36" s="201"/>
      <c r="K36" s="196"/>
      <c r="M36" s="181"/>
      <c r="N36" s="181"/>
      <c r="O36" s="181"/>
      <c r="P36" s="181"/>
    </row>
    <row r="37" spans="1:16" s="193" customFormat="1" ht="15.75" customHeight="1">
      <c r="A37" s="181">
        <v>34</v>
      </c>
      <c r="B37" s="160">
        <v>75</v>
      </c>
      <c r="C37" s="161" t="s">
        <v>932</v>
      </c>
      <c r="D37" s="161" t="s">
        <v>933</v>
      </c>
      <c r="E37" s="161" t="s">
        <v>32</v>
      </c>
      <c r="F37" s="161" t="s">
        <v>1355</v>
      </c>
      <c r="G37" s="161" t="s">
        <v>1230</v>
      </c>
      <c r="H37" s="161" t="s">
        <v>18</v>
      </c>
      <c r="I37" s="180"/>
      <c r="J37" s="201"/>
      <c r="K37" s="196"/>
      <c r="M37" s="181"/>
      <c r="N37" s="181"/>
      <c r="O37" s="181"/>
      <c r="P37" s="181"/>
    </row>
    <row r="38" spans="1:16" s="193" customFormat="1" ht="15.75" customHeight="1">
      <c r="A38" s="181">
        <v>35</v>
      </c>
      <c r="B38" s="160">
        <v>135</v>
      </c>
      <c r="C38" s="161" t="s">
        <v>912</v>
      </c>
      <c r="D38" s="161" t="s">
        <v>1008</v>
      </c>
      <c r="E38" s="161" t="s">
        <v>32</v>
      </c>
      <c r="F38" s="161" t="s">
        <v>1355</v>
      </c>
      <c r="G38" s="161" t="s">
        <v>1230</v>
      </c>
      <c r="H38" s="161" t="s">
        <v>18</v>
      </c>
      <c r="I38" s="180"/>
      <c r="J38" s="201"/>
      <c r="K38" s="196"/>
      <c r="M38" s="181"/>
      <c r="N38" s="181"/>
      <c r="O38" s="181"/>
      <c r="P38" s="181"/>
    </row>
    <row r="39" spans="1:16" s="193" customFormat="1" ht="15.75" customHeight="1">
      <c r="A39" s="181">
        <v>36</v>
      </c>
      <c r="B39" s="160">
        <v>5</v>
      </c>
      <c r="C39" s="161" t="s">
        <v>839</v>
      </c>
      <c r="D39" s="161" t="s">
        <v>840</v>
      </c>
      <c r="E39" s="161" t="s">
        <v>32</v>
      </c>
      <c r="F39" s="161"/>
      <c r="G39" s="161" t="s">
        <v>1230</v>
      </c>
      <c r="H39" s="161" t="s">
        <v>18</v>
      </c>
      <c r="I39" s="180"/>
      <c r="J39" s="201"/>
      <c r="K39" s="196"/>
      <c r="M39" s="181"/>
      <c r="N39" s="181"/>
      <c r="O39" s="181"/>
      <c r="P39" s="181"/>
    </row>
    <row r="40" spans="1:16" s="193" customFormat="1" ht="15.75" customHeight="1">
      <c r="A40" s="181">
        <v>37</v>
      </c>
      <c r="B40" s="160">
        <v>89</v>
      </c>
      <c r="C40" s="161" t="s">
        <v>672</v>
      </c>
      <c r="D40" s="161" t="s">
        <v>799</v>
      </c>
      <c r="E40" s="161" t="s">
        <v>32</v>
      </c>
      <c r="F40" s="161" t="s">
        <v>1355</v>
      </c>
      <c r="G40" s="161"/>
      <c r="H40" s="161"/>
      <c r="I40" s="180"/>
      <c r="J40" s="201"/>
      <c r="K40" s="196"/>
      <c r="M40" s="181"/>
      <c r="N40" s="181"/>
      <c r="O40" s="181"/>
      <c r="P40" s="181"/>
    </row>
    <row r="41" spans="1:16" s="193" customFormat="1" ht="15.75" customHeight="1">
      <c r="A41" s="181">
        <v>38</v>
      </c>
      <c r="B41" s="160">
        <v>94</v>
      </c>
      <c r="C41" s="161" t="s">
        <v>955</v>
      </c>
      <c r="D41" s="161" t="s">
        <v>956</v>
      </c>
      <c r="E41" s="161" t="s">
        <v>32</v>
      </c>
      <c r="F41" s="161" t="s">
        <v>1355</v>
      </c>
      <c r="G41" s="161" t="s">
        <v>1230</v>
      </c>
      <c r="H41" s="161" t="s">
        <v>18</v>
      </c>
      <c r="I41" s="180"/>
      <c r="J41" s="201"/>
      <c r="K41" s="196"/>
      <c r="M41" s="181"/>
      <c r="N41" s="181"/>
      <c r="O41" s="181"/>
      <c r="P41" s="181"/>
    </row>
    <row r="42" spans="1:16" s="193" customFormat="1" ht="15.75" customHeight="1">
      <c r="A42" s="181">
        <v>39</v>
      </c>
      <c r="B42" s="160">
        <v>54</v>
      </c>
      <c r="C42" s="161" t="s">
        <v>905</v>
      </c>
      <c r="D42" s="161" t="s">
        <v>906</v>
      </c>
      <c r="E42" s="161"/>
      <c r="F42" s="161"/>
      <c r="G42" s="161" t="s">
        <v>1230</v>
      </c>
      <c r="H42" s="161"/>
      <c r="I42" s="180"/>
      <c r="J42" s="201"/>
      <c r="K42" s="196"/>
      <c r="M42" s="181"/>
      <c r="N42" s="181"/>
      <c r="O42" s="181"/>
      <c r="P42" s="181"/>
    </row>
    <row r="43" spans="1:16" s="193" customFormat="1" ht="15.75" customHeight="1">
      <c r="A43" s="181">
        <v>40</v>
      </c>
      <c r="B43" s="160">
        <v>102</v>
      </c>
      <c r="C43" s="161" t="s">
        <v>966</v>
      </c>
      <c r="D43" s="161" t="s">
        <v>967</v>
      </c>
      <c r="E43" s="161" t="s">
        <v>32</v>
      </c>
      <c r="F43" s="161" t="s">
        <v>1355</v>
      </c>
      <c r="G43" s="161" t="s">
        <v>1230</v>
      </c>
      <c r="H43" s="161"/>
      <c r="I43" s="180"/>
      <c r="J43" s="201"/>
      <c r="K43" s="196"/>
      <c r="M43" s="181"/>
      <c r="N43" s="181"/>
      <c r="O43" s="181"/>
      <c r="P43" s="181"/>
    </row>
    <row r="44" spans="1:16" s="193" customFormat="1" ht="15.75" customHeight="1">
      <c r="A44" s="181">
        <v>41</v>
      </c>
      <c r="B44" s="160">
        <v>9</v>
      </c>
      <c r="C44" s="161" t="s">
        <v>845</v>
      </c>
      <c r="D44" s="161" t="s">
        <v>846</v>
      </c>
      <c r="E44" s="161"/>
      <c r="F44" s="161"/>
      <c r="G44" s="161" t="s">
        <v>1230</v>
      </c>
      <c r="H44" s="161" t="s">
        <v>18</v>
      </c>
      <c r="I44" s="180"/>
      <c r="J44" s="201"/>
      <c r="K44" s="196"/>
      <c r="M44" s="181"/>
      <c r="N44" s="181"/>
      <c r="O44" s="181"/>
      <c r="P44" s="181"/>
    </row>
    <row r="45" spans="1:16" s="193" customFormat="1" ht="15.75" customHeight="1">
      <c r="A45" s="181">
        <v>42</v>
      </c>
      <c r="B45" s="160">
        <v>29</v>
      </c>
      <c r="C45" s="161" t="s">
        <v>628</v>
      </c>
      <c r="D45" s="161" t="s">
        <v>870</v>
      </c>
      <c r="E45" s="161" t="s">
        <v>32</v>
      </c>
      <c r="F45" s="161"/>
      <c r="G45" s="161" t="s">
        <v>1230</v>
      </c>
      <c r="H45" s="161" t="s">
        <v>18</v>
      </c>
      <c r="I45" s="180"/>
      <c r="J45" s="201"/>
      <c r="K45" s="196"/>
      <c r="M45" s="181"/>
      <c r="N45" s="181"/>
      <c r="O45" s="181"/>
      <c r="P45" s="181"/>
    </row>
    <row r="46" spans="1:16" s="193" customFormat="1" ht="15.75" customHeight="1">
      <c r="A46" s="181">
        <v>43</v>
      </c>
      <c r="B46" s="160">
        <v>3</v>
      </c>
      <c r="C46" s="161" t="s">
        <v>278</v>
      </c>
      <c r="D46" s="161" t="s">
        <v>836</v>
      </c>
      <c r="E46" s="161" t="s">
        <v>32</v>
      </c>
      <c r="F46" s="161"/>
      <c r="G46" s="161" t="s">
        <v>1230</v>
      </c>
      <c r="H46" s="161"/>
      <c r="I46" s="180"/>
      <c r="J46" s="201"/>
      <c r="K46" s="196"/>
      <c r="M46" s="181"/>
      <c r="N46" s="181"/>
      <c r="O46" s="181"/>
      <c r="P46" s="181"/>
    </row>
    <row r="47" spans="1:16" s="193" customFormat="1" ht="15.75" customHeight="1">
      <c r="A47" s="181">
        <v>44</v>
      </c>
      <c r="B47" s="160">
        <v>65</v>
      </c>
      <c r="C47" s="161" t="s">
        <v>351</v>
      </c>
      <c r="D47" s="161" t="s">
        <v>920</v>
      </c>
      <c r="E47" s="161" t="s">
        <v>32</v>
      </c>
      <c r="F47" s="161" t="s">
        <v>1355</v>
      </c>
      <c r="G47" s="161" t="s">
        <v>1230</v>
      </c>
      <c r="H47" s="161" t="s">
        <v>18</v>
      </c>
      <c r="I47" s="180"/>
      <c r="J47" s="201"/>
      <c r="K47" s="196"/>
      <c r="M47" s="181"/>
      <c r="N47" s="181"/>
      <c r="O47" s="181"/>
      <c r="P47" s="181"/>
    </row>
    <row r="48" spans="1:16" s="193" customFormat="1" ht="15.75" customHeight="1">
      <c r="A48" s="181">
        <v>45</v>
      </c>
      <c r="B48" s="160">
        <v>63</v>
      </c>
      <c r="C48" s="161" t="s">
        <v>916</v>
      </c>
      <c r="D48" s="161" t="s">
        <v>917</v>
      </c>
      <c r="E48" s="161" t="s">
        <v>32</v>
      </c>
      <c r="F48" s="161" t="s">
        <v>1355</v>
      </c>
      <c r="G48" s="161" t="s">
        <v>1230</v>
      </c>
      <c r="H48" s="161" t="s">
        <v>18</v>
      </c>
      <c r="I48" s="180"/>
      <c r="J48" s="201"/>
      <c r="K48" s="196"/>
      <c r="M48" s="181"/>
      <c r="N48" s="181"/>
      <c r="O48" s="181"/>
      <c r="P48" s="181"/>
    </row>
    <row r="49" spans="1:16" s="193" customFormat="1" ht="15.75" customHeight="1">
      <c r="A49" s="181">
        <v>46</v>
      </c>
      <c r="B49" s="160">
        <v>129</v>
      </c>
      <c r="C49" s="161" t="s">
        <v>1000</v>
      </c>
      <c r="D49" s="161" t="s">
        <v>1001</v>
      </c>
      <c r="E49" s="161" t="s">
        <v>32</v>
      </c>
      <c r="F49" s="161" t="s">
        <v>1355</v>
      </c>
      <c r="G49" s="161" t="s">
        <v>1230</v>
      </c>
      <c r="H49" s="161" t="s">
        <v>18</v>
      </c>
      <c r="I49" s="180"/>
      <c r="J49" s="201"/>
      <c r="K49" s="196"/>
      <c r="M49" s="181"/>
      <c r="N49" s="181"/>
      <c r="O49" s="181"/>
      <c r="P49" s="181"/>
    </row>
    <row r="50" spans="1:16" s="193" customFormat="1" ht="15.75" customHeight="1">
      <c r="A50" s="181">
        <v>47</v>
      </c>
      <c r="B50" s="160">
        <v>1</v>
      </c>
      <c r="C50" s="161" t="s">
        <v>834</v>
      </c>
      <c r="D50" s="161" t="s">
        <v>835</v>
      </c>
      <c r="E50" s="161" t="s">
        <v>32</v>
      </c>
      <c r="F50" s="161"/>
      <c r="G50" s="161" t="s">
        <v>1230</v>
      </c>
      <c r="H50" s="161" t="s">
        <v>18</v>
      </c>
      <c r="I50" s="180"/>
      <c r="J50" s="201"/>
      <c r="K50" s="196"/>
      <c r="M50" s="181"/>
      <c r="N50" s="181"/>
      <c r="O50" s="181"/>
      <c r="P50" s="181"/>
    </row>
    <row r="51" spans="1:16" s="193" customFormat="1" ht="15.75" customHeight="1">
      <c r="A51" s="181">
        <v>48</v>
      </c>
      <c r="B51" s="160">
        <v>93</v>
      </c>
      <c r="C51" s="161" t="s">
        <v>953</v>
      </c>
      <c r="D51" s="161" t="s">
        <v>954</v>
      </c>
      <c r="E51" s="161" t="s">
        <v>32</v>
      </c>
      <c r="F51" s="161" t="s">
        <v>1355</v>
      </c>
      <c r="G51" s="161" t="s">
        <v>1230</v>
      </c>
      <c r="H51" s="161" t="s">
        <v>18</v>
      </c>
      <c r="I51" s="180"/>
      <c r="J51" s="201"/>
      <c r="K51" s="196"/>
      <c r="M51" s="181"/>
      <c r="N51" s="181"/>
      <c r="O51" s="181"/>
      <c r="P51" s="181"/>
    </row>
    <row r="52" spans="1:16" s="193" customFormat="1" ht="15.75" customHeight="1">
      <c r="A52" s="181">
        <v>49</v>
      </c>
      <c r="B52" s="160">
        <v>114</v>
      </c>
      <c r="C52" s="161" t="s">
        <v>983</v>
      </c>
      <c r="D52" s="161" t="s">
        <v>984</v>
      </c>
      <c r="E52" s="161" t="s">
        <v>32</v>
      </c>
      <c r="F52" s="161" t="s">
        <v>1355</v>
      </c>
      <c r="G52" s="161" t="s">
        <v>1230</v>
      </c>
      <c r="H52" s="161" t="s">
        <v>18</v>
      </c>
      <c r="I52" s="180"/>
      <c r="J52" s="201"/>
      <c r="K52" s="196"/>
      <c r="M52" s="181"/>
      <c r="N52" s="181"/>
      <c r="O52" s="181"/>
      <c r="P52" s="181"/>
    </row>
    <row r="53" spans="1:16" s="193" customFormat="1" ht="15.75" customHeight="1">
      <c r="A53" s="181">
        <v>50</v>
      </c>
      <c r="B53" s="160">
        <v>82</v>
      </c>
      <c r="C53" s="161" t="s">
        <v>1358</v>
      </c>
      <c r="D53" s="161" t="s">
        <v>1359</v>
      </c>
      <c r="E53" s="161" t="s">
        <v>32</v>
      </c>
      <c r="F53" s="161" t="s">
        <v>1355</v>
      </c>
      <c r="G53" s="161"/>
      <c r="H53" s="161" t="s">
        <v>18</v>
      </c>
      <c r="I53" s="180"/>
      <c r="J53" s="201"/>
      <c r="K53" s="196"/>
      <c r="M53" s="181"/>
      <c r="N53" s="181"/>
      <c r="O53" s="181"/>
      <c r="P53" s="181"/>
    </row>
    <row r="54" spans="1:16" s="193" customFormat="1" ht="15.75" customHeight="1">
      <c r="A54" s="181">
        <v>51</v>
      </c>
      <c r="B54" s="160">
        <v>127</v>
      </c>
      <c r="C54" s="161" t="s">
        <v>89</v>
      </c>
      <c r="D54" s="161" t="s">
        <v>90</v>
      </c>
      <c r="E54" s="161" t="s">
        <v>32</v>
      </c>
      <c r="F54" s="161" t="s">
        <v>1355</v>
      </c>
      <c r="G54" s="161"/>
      <c r="H54" s="161"/>
      <c r="I54" s="180"/>
      <c r="J54" s="201"/>
      <c r="K54" s="196"/>
      <c r="M54" s="181"/>
      <c r="N54" s="181"/>
      <c r="O54" s="181"/>
      <c r="P54" s="181"/>
    </row>
    <row r="55" spans="1:16" s="193" customFormat="1" ht="15.75" customHeight="1">
      <c r="A55" s="181">
        <v>52</v>
      </c>
      <c r="B55" s="160">
        <v>24</v>
      </c>
      <c r="C55" s="161" t="s">
        <v>865</v>
      </c>
      <c r="D55" s="161" t="s">
        <v>866</v>
      </c>
      <c r="E55" s="161"/>
      <c r="F55" s="161"/>
      <c r="G55" s="161" t="s">
        <v>1230</v>
      </c>
      <c r="H55" s="161" t="s">
        <v>18</v>
      </c>
      <c r="I55" s="180"/>
      <c r="J55" s="201"/>
      <c r="K55" s="196"/>
      <c r="M55" s="181"/>
      <c r="N55" s="181"/>
      <c r="O55" s="181"/>
      <c r="P55" s="181"/>
    </row>
    <row r="56" spans="1:16" s="193" customFormat="1" ht="15.75" customHeight="1">
      <c r="A56" s="181">
        <v>53</v>
      </c>
      <c r="B56" s="160">
        <v>108</v>
      </c>
      <c r="C56" s="161" t="s">
        <v>912</v>
      </c>
      <c r="D56" s="161" t="s">
        <v>973</v>
      </c>
      <c r="E56" s="161"/>
      <c r="F56" s="161" t="s">
        <v>1355</v>
      </c>
      <c r="G56" s="161" t="s">
        <v>1230</v>
      </c>
      <c r="H56" s="161" t="s">
        <v>18</v>
      </c>
      <c r="I56" s="180"/>
      <c r="J56" s="201"/>
      <c r="K56" s="196"/>
      <c r="M56" s="181"/>
      <c r="N56" s="181"/>
      <c r="O56" s="181"/>
      <c r="P56" s="181"/>
    </row>
    <row r="57" spans="1:16" s="193" customFormat="1" ht="15.75" customHeight="1">
      <c r="A57" s="181">
        <v>54</v>
      </c>
      <c r="B57" s="160">
        <v>40</v>
      </c>
      <c r="C57" s="161" t="s">
        <v>883</v>
      </c>
      <c r="D57" s="161" t="s">
        <v>884</v>
      </c>
      <c r="E57" s="161" t="s">
        <v>32</v>
      </c>
      <c r="F57" s="161"/>
      <c r="G57" s="161" t="s">
        <v>1230</v>
      </c>
      <c r="H57" s="161" t="s">
        <v>18</v>
      </c>
      <c r="I57" s="180"/>
      <c r="J57" s="201"/>
      <c r="K57" s="196"/>
      <c r="M57" s="181"/>
      <c r="N57" s="181"/>
      <c r="O57" s="181"/>
      <c r="P57" s="181"/>
    </row>
    <row r="58" spans="1:16" s="193" customFormat="1" ht="15.75" customHeight="1">
      <c r="A58" s="181">
        <v>55</v>
      </c>
      <c r="B58" s="160">
        <v>62</v>
      </c>
      <c r="C58" s="161" t="s">
        <v>858</v>
      </c>
      <c r="D58" s="161" t="s">
        <v>915</v>
      </c>
      <c r="E58" s="161"/>
      <c r="F58" s="161" t="s">
        <v>1355</v>
      </c>
      <c r="G58" s="161" t="s">
        <v>1230</v>
      </c>
      <c r="H58" s="161"/>
      <c r="I58" s="180"/>
      <c r="J58" s="201"/>
      <c r="K58" s="196"/>
      <c r="M58" s="181"/>
      <c r="N58" s="181"/>
      <c r="O58" s="181"/>
      <c r="P58" s="181"/>
    </row>
    <row r="59" spans="1:16" s="193" customFormat="1" ht="15.75" customHeight="1">
      <c r="A59" s="181">
        <v>56</v>
      </c>
      <c r="B59" s="160">
        <v>36</v>
      </c>
      <c r="C59" s="161" t="s">
        <v>373</v>
      </c>
      <c r="D59" s="161" t="s">
        <v>374</v>
      </c>
      <c r="E59" s="161" t="s">
        <v>32</v>
      </c>
      <c r="F59" s="161"/>
      <c r="G59" s="161"/>
      <c r="H59" s="161" t="s">
        <v>18</v>
      </c>
      <c r="I59" s="180"/>
      <c r="J59" s="201"/>
      <c r="K59" s="196"/>
      <c r="M59" s="181"/>
      <c r="N59" s="181"/>
      <c r="O59" s="181"/>
      <c r="P59" s="181"/>
    </row>
    <row r="60" spans="1:16" s="193" customFormat="1" ht="15.75" customHeight="1">
      <c r="A60" s="181">
        <v>57</v>
      </c>
      <c r="B60" s="160">
        <v>69</v>
      </c>
      <c r="C60" s="161" t="s">
        <v>925</v>
      </c>
      <c r="D60" s="161" t="s">
        <v>926</v>
      </c>
      <c r="E60" s="161" t="s">
        <v>32</v>
      </c>
      <c r="F60" s="161" t="s">
        <v>1355</v>
      </c>
      <c r="G60" s="161" t="s">
        <v>1230</v>
      </c>
      <c r="H60" s="161"/>
      <c r="I60" s="180"/>
      <c r="J60" s="201"/>
      <c r="K60" s="196"/>
      <c r="M60" s="181"/>
      <c r="N60" s="181"/>
      <c r="O60" s="181"/>
      <c r="P60" s="181"/>
    </row>
    <row r="61" spans="1:16" s="193" customFormat="1" ht="15.75" customHeight="1">
      <c r="A61" s="181">
        <v>58</v>
      </c>
      <c r="B61" s="160">
        <v>112</v>
      </c>
      <c r="C61" s="161" t="s">
        <v>980</v>
      </c>
      <c r="D61" s="161" t="s">
        <v>981</v>
      </c>
      <c r="E61" s="161" t="s">
        <v>32</v>
      </c>
      <c r="F61" s="161" t="s">
        <v>1355</v>
      </c>
      <c r="G61" s="161" t="s">
        <v>1230</v>
      </c>
      <c r="H61" s="161" t="s">
        <v>18</v>
      </c>
      <c r="I61" s="180"/>
      <c r="J61" s="201"/>
      <c r="K61" s="196"/>
      <c r="M61" s="181"/>
      <c r="N61" s="181"/>
      <c r="O61" s="181"/>
      <c r="P61" s="181"/>
    </row>
    <row r="62" spans="1:16" s="193" customFormat="1" ht="15.75" customHeight="1">
      <c r="A62" s="181">
        <v>59</v>
      </c>
      <c r="B62" s="160">
        <v>35</v>
      </c>
      <c r="C62" s="161" t="s">
        <v>826</v>
      </c>
      <c r="D62" s="161" t="s">
        <v>876</v>
      </c>
      <c r="E62" s="161" t="s">
        <v>32</v>
      </c>
      <c r="F62" s="161"/>
      <c r="G62" s="161" t="s">
        <v>1230</v>
      </c>
      <c r="H62" s="161" t="s">
        <v>18</v>
      </c>
      <c r="I62" s="180"/>
      <c r="J62" s="201"/>
      <c r="K62" s="196"/>
      <c r="M62" s="181"/>
      <c r="N62" s="181"/>
      <c r="O62" s="181"/>
      <c r="P62" s="181"/>
    </row>
    <row r="63" spans="1:16" s="193" customFormat="1" ht="15.75" customHeight="1">
      <c r="A63" s="181">
        <v>60</v>
      </c>
      <c r="B63" s="160">
        <v>32</v>
      </c>
      <c r="C63" s="161" t="s">
        <v>769</v>
      </c>
      <c r="D63" s="161" t="s">
        <v>770</v>
      </c>
      <c r="E63" s="161" t="s">
        <v>32</v>
      </c>
      <c r="F63" s="161"/>
      <c r="G63" s="161"/>
      <c r="H63" s="161" t="s">
        <v>18</v>
      </c>
      <c r="I63" s="180"/>
      <c r="J63" s="201"/>
      <c r="K63" s="196"/>
      <c r="M63" s="181"/>
      <c r="N63" s="181"/>
      <c r="O63" s="181"/>
      <c r="P63" s="181"/>
    </row>
    <row r="64" spans="1:16" s="193" customFormat="1" ht="15.75" customHeight="1">
      <c r="A64" s="181">
        <v>61</v>
      </c>
      <c r="B64" s="160">
        <v>47</v>
      </c>
      <c r="C64" s="161" t="s">
        <v>895</v>
      </c>
      <c r="D64" s="161" t="s">
        <v>896</v>
      </c>
      <c r="E64" s="161" t="s">
        <v>32</v>
      </c>
      <c r="F64" s="161"/>
      <c r="G64" s="161" t="s">
        <v>1230</v>
      </c>
      <c r="H64" s="161"/>
      <c r="I64" s="180"/>
      <c r="J64" s="201"/>
      <c r="K64" s="196"/>
      <c r="M64" s="181"/>
      <c r="N64" s="181"/>
      <c r="O64" s="181"/>
      <c r="P64" s="181"/>
    </row>
    <row r="65" spans="1:16" s="193" customFormat="1" ht="15.75" customHeight="1">
      <c r="A65" s="181">
        <v>62</v>
      </c>
      <c r="B65" s="160">
        <v>98</v>
      </c>
      <c r="C65" s="161" t="s">
        <v>685</v>
      </c>
      <c r="D65" s="161" t="s">
        <v>962</v>
      </c>
      <c r="E65" s="161" t="s">
        <v>32</v>
      </c>
      <c r="F65" s="161" t="s">
        <v>1355</v>
      </c>
      <c r="G65" s="161" t="s">
        <v>1230</v>
      </c>
      <c r="H65" s="161" t="s">
        <v>18</v>
      </c>
      <c r="I65" s="180"/>
      <c r="J65" s="201"/>
      <c r="K65" s="196"/>
      <c r="M65" s="181"/>
      <c r="N65" s="181"/>
      <c r="O65" s="181"/>
      <c r="P65" s="181"/>
    </row>
    <row r="66" spans="1:16" s="193" customFormat="1" ht="15.75" customHeight="1">
      <c r="A66" s="181">
        <v>63</v>
      </c>
      <c r="B66" s="160">
        <v>81</v>
      </c>
      <c r="C66" s="161" t="s">
        <v>938</v>
      </c>
      <c r="D66" s="161" t="s">
        <v>939</v>
      </c>
      <c r="E66" s="161"/>
      <c r="F66" s="161" t="s">
        <v>1355</v>
      </c>
      <c r="G66" s="161" t="s">
        <v>1230</v>
      </c>
      <c r="H66" s="161" t="s">
        <v>18</v>
      </c>
      <c r="I66" s="180"/>
      <c r="J66" s="201"/>
      <c r="K66" s="196"/>
      <c r="M66" s="181"/>
      <c r="N66" s="181"/>
      <c r="O66" s="181"/>
      <c r="P66" s="181"/>
    </row>
    <row r="67" spans="1:16" s="193" customFormat="1" ht="15.75" customHeight="1">
      <c r="A67" s="181">
        <v>64</v>
      </c>
      <c r="B67" s="160">
        <v>73</v>
      </c>
      <c r="C67" s="161" t="s">
        <v>930</v>
      </c>
      <c r="D67" s="161" t="s">
        <v>931</v>
      </c>
      <c r="E67" s="161" t="s">
        <v>32</v>
      </c>
      <c r="F67" s="161" t="s">
        <v>1355</v>
      </c>
      <c r="G67" s="161" t="s">
        <v>1230</v>
      </c>
      <c r="H67" s="161" t="s">
        <v>18</v>
      </c>
      <c r="I67" s="180"/>
      <c r="J67" s="201"/>
      <c r="K67" s="196"/>
      <c r="M67" s="181"/>
      <c r="N67" s="181"/>
      <c r="O67" s="181"/>
      <c r="P67" s="181"/>
    </row>
    <row r="68" spans="1:16" s="193" customFormat="1" ht="15.75" customHeight="1">
      <c r="A68" s="181">
        <v>65</v>
      </c>
      <c r="B68" s="160">
        <v>68</v>
      </c>
      <c r="C68" s="161" t="s">
        <v>923</v>
      </c>
      <c r="D68" s="161" t="s">
        <v>924</v>
      </c>
      <c r="E68" s="161" t="s">
        <v>32</v>
      </c>
      <c r="F68" s="161" t="s">
        <v>1355</v>
      </c>
      <c r="G68" s="161" t="s">
        <v>1230</v>
      </c>
      <c r="H68" s="161" t="s">
        <v>18</v>
      </c>
      <c r="I68" s="180"/>
      <c r="J68" s="201"/>
      <c r="K68" s="196"/>
      <c r="M68" s="181"/>
      <c r="N68" s="181"/>
      <c r="O68" s="181"/>
      <c r="P68" s="181"/>
    </row>
    <row r="69" spans="1:16" s="193" customFormat="1" ht="15.75" customHeight="1">
      <c r="A69" s="181">
        <v>66</v>
      </c>
      <c r="B69" s="160">
        <v>61</v>
      </c>
      <c r="C69" s="161" t="s">
        <v>338</v>
      </c>
      <c r="D69" s="161" t="s">
        <v>914</v>
      </c>
      <c r="E69" s="161" t="s">
        <v>32</v>
      </c>
      <c r="F69" s="161" t="s">
        <v>1355</v>
      </c>
      <c r="G69" s="161" t="s">
        <v>1230</v>
      </c>
      <c r="H69" s="161" t="s">
        <v>18</v>
      </c>
      <c r="I69" s="180"/>
      <c r="J69" s="201"/>
      <c r="K69" s="196"/>
      <c r="M69" s="181"/>
      <c r="N69" s="181"/>
      <c r="O69" s="181"/>
      <c r="P69" s="181"/>
    </row>
    <row r="70" spans="1:16" s="193" customFormat="1" ht="15.75" customHeight="1">
      <c r="A70" s="181">
        <v>67</v>
      </c>
      <c r="B70" s="160">
        <v>26</v>
      </c>
      <c r="C70" s="161" t="s">
        <v>1374</v>
      </c>
      <c r="D70" s="161" t="s">
        <v>869</v>
      </c>
      <c r="E70" s="161"/>
      <c r="F70" s="161"/>
      <c r="G70" s="161" t="s">
        <v>1230</v>
      </c>
      <c r="H70" s="161" t="s">
        <v>18</v>
      </c>
      <c r="I70" s="180"/>
      <c r="J70" s="201"/>
      <c r="K70" s="196"/>
      <c r="M70" s="181"/>
      <c r="N70" s="181"/>
      <c r="O70" s="181"/>
      <c r="P70" s="181"/>
    </row>
    <row r="71" spans="1:16" s="193" customFormat="1" ht="15.75" customHeight="1">
      <c r="A71" s="181">
        <v>68</v>
      </c>
      <c r="B71" s="160">
        <v>84</v>
      </c>
      <c r="C71" s="161" t="s">
        <v>494</v>
      </c>
      <c r="D71" s="161" t="s">
        <v>941</v>
      </c>
      <c r="E71" s="161" t="s">
        <v>32</v>
      </c>
      <c r="F71" s="161" t="s">
        <v>1355</v>
      </c>
      <c r="G71" s="161" t="s">
        <v>1230</v>
      </c>
      <c r="H71" s="161" t="s">
        <v>18</v>
      </c>
      <c r="I71" s="180"/>
      <c r="J71" s="201"/>
      <c r="K71" s="196"/>
      <c r="M71" s="181"/>
      <c r="N71" s="181"/>
      <c r="O71" s="181"/>
      <c r="P71" s="181"/>
    </row>
    <row r="72" spans="1:16" s="193" customFormat="1" ht="15.75" customHeight="1">
      <c r="A72" s="181">
        <v>69</v>
      </c>
      <c r="B72" s="160">
        <v>55</v>
      </c>
      <c r="C72" s="161" t="s">
        <v>1341</v>
      </c>
      <c r="D72" s="161" t="s">
        <v>1353</v>
      </c>
      <c r="E72" s="161"/>
      <c r="F72" s="161"/>
      <c r="G72" s="161"/>
      <c r="H72" s="161" t="s">
        <v>18</v>
      </c>
      <c r="I72" s="180"/>
      <c r="J72" s="201"/>
      <c r="K72" s="196"/>
      <c r="M72" s="181"/>
      <c r="N72" s="181"/>
      <c r="O72" s="181"/>
      <c r="P72" s="181"/>
    </row>
    <row r="73" spans="1:16" s="193" customFormat="1" ht="15.75" customHeight="1">
      <c r="A73" s="181">
        <v>70</v>
      </c>
      <c r="B73" s="160">
        <v>131</v>
      </c>
      <c r="C73" s="161" t="s">
        <v>47</v>
      </c>
      <c r="D73" s="161" t="s">
        <v>1003</v>
      </c>
      <c r="E73" s="161" t="s">
        <v>32</v>
      </c>
      <c r="F73" s="161" t="s">
        <v>1355</v>
      </c>
      <c r="G73" s="161" t="s">
        <v>1230</v>
      </c>
      <c r="H73" s="161" t="s">
        <v>18</v>
      </c>
      <c r="I73" s="180"/>
      <c r="J73" s="201"/>
      <c r="K73" s="196"/>
      <c r="M73" s="181"/>
      <c r="N73" s="181"/>
      <c r="O73" s="181"/>
      <c r="P73" s="181"/>
    </row>
    <row r="74" spans="1:16" s="193" customFormat="1" ht="15.75" customHeight="1">
      <c r="A74" s="181">
        <v>71</v>
      </c>
      <c r="B74" s="160">
        <v>8</v>
      </c>
      <c r="C74" s="161" t="s">
        <v>436</v>
      </c>
      <c r="D74" s="161" t="s">
        <v>844</v>
      </c>
      <c r="E74" s="161" t="s">
        <v>32</v>
      </c>
      <c r="F74" s="161"/>
      <c r="G74" s="161" t="s">
        <v>1230</v>
      </c>
      <c r="H74" s="161" t="s">
        <v>18</v>
      </c>
      <c r="I74" s="180"/>
      <c r="J74" s="201"/>
      <c r="K74" s="196"/>
      <c r="M74" s="181"/>
      <c r="N74" s="181"/>
      <c r="O74" s="181"/>
      <c r="P74" s="181"/>
    </row>
    <row r="75" spans="1:16" s="193" customFormat="1" ht="15.75" customHeight="1">
      <c r="A75" s="181">
        <v>72</v>
      </c>
      <c r="B75" s="160">
        <v>43</v>
      </c>
      <c r="C75" s="161" t="s">
        <v>887</v>
      </c>
      <c r="D75" s="161" t="s">
        <v>888</v>
      </c>
      <c r="E75" s="161" t="s">
        <v>32</v>
      </c>
      <c r="F75" s="161"/>
      <c r="G75" s="161" t="s">
        <v>1230</v>
      </c>
      <c r="H75" s="161" t="s">
        <v>18</v>
      </c>
      <c r="I75" s="180"/>
      <c r="J75" s="201"/>
      <c r="K75" s="196"/>
      <c r="M75" s="181"/>
      <c r="N75" s="181"/>
      <c r="O75" s="181"/>
      <c r="P75" s="181"/>
    </row>
    <row r="76" spans="1:16" s="193" customFormat="1" ht="15.75" customHeight="1">
      <c r="A76" s="181">
        <v>73</v>
      </c>
      <c r="B76" s="160">
        <v>74</v>
      </c>
      <c r="C76" s="161" t="s">
        <v>171</v>
      </c>
      <c r="D76" s="161" t="s">
        <v>441</v>
      </c>
      <c r="E76" s="161" t="s">
        <v>32</v>
      </c>
      <c r="F76" s="161" t="s">
        <v>1355</v>
      </c>
      <c r="G76" s="161"/>
      <c r="H76" s="161" t="s">
        <v>18</v>
      </c>
      <c r="I76" s="180"/>
      <c r="J76" s="201"/>
      <c r="K76" s="196"/>
      <c r="M76" s="181"/>
      <c r="N76" s="181"/>
      <c r="O76" s="181"/>
      <c r="P76" s="181"/>
    </row>
    <row r="77" spans="1:16" s="193" customFormat="1" ht="15.75" customHeight="1">
      <c r="A77" s="181">
        <v>74</v>
      </c>
      <c r="B77" s="160">
        <v>49</v>
      </c>
      <c r="C77" s="161" t="s">
        <v>260</v>
      </c>
      <c r="D77" s="161" t="s">
        <v>898</v>
      </c>
      <c r="E77" s="161" t="s">
        <v>32</v>
      </c>
      <c r="F77" s="161"/>
      <c r="G77" s="161" t="s">
        <v>1230</v>
      </c>
      <c r="H77" s="161" t="s">
        <v>18</v>
      </c>
      <c r="I77" s="180"/>
      <c r="J77" s="201"/>
      <c r="K77" s="196"/>
      <c r="M77" s="181"/>
      <c r="N77" s="181"/>
      <c r="O77" s="181"/>
      <c r="P77" s="181"/>
    </row>
    <row r="78" spans="1:16" s="193" customFormat="1" ht="15.75" customHeight="1">
      <c r="A78" s="181">
        <v>75</v>
      </c>
      <c r="B78" s="160">
        <v>56</v>
      </c>
      <c r="C78" s="161" t="s">
        <v>907</v>
      </c>
      <c r="D78" s="161" t="s">
        <v>908</v>
      </c>
      <c r="E78" s="161" t="s">
        <v>32</v>
      </c>
      <c r="F78" s="161"/>
      <c r="G78" s="161" t="s">
        <v>1230</v>
      </c>
      <c r="H78" s="161" t="s">
        <v>18</v>
      </c>
      <c r="I78" s="180"/>
      <c r="J78" s="201"/>
      <c r="K78" s="196"/>
      <c r="M78" s="181"/>
      <c r="N78" s="181"/>
      <c r="O78" s="181"/>
      <c r="P78" s="181"/>
    </row>
    <row r="79" spans="1:16" s="193" customFormat="1" ht="15.75" customHeight="1">
      <c r="A79" s="181">
        <v>76</v>
      </c>
      <c r="B79" s="160">
        <v>76</v>
      </c>
      <c r="C79" s="161" t="s">
        <v>1356</v>
      </c>
      <c r="D79" s="161" t="s">
        <v>1357</v>
      </c>
      <c r="E79" s="161" t="s">
        <v>32</v>
      </c>
      <c r="F79" s="161" t="s">
        <v>1355</v>
      </c>
      <c r="G79" s="161"/>
      <c r="H79" s="161" t="s">
        <v>18</v>
      </c>
      <c r="I79" s="180"/>
      <c r="J79" s="201"/>
      <c r="K79" s="196"/>
      <c r="M79" s="181"/>
      <c r="N79" s="181"/>
      <c r="O79" s="181"/>
      <c r="P79" s="181"/>
    </row>
    <row r="80" spans="1:16" s="193" customFormat="1" ht="15.75" customHeight="1">
      <c r="A80" s="181">
        <v>77</v>
      </c>
      <c r="B80" s="160">
        <v>67</v>
      </c>
      <c r="C80" s="161" t="s">
        <v>187</v>
      </c>
      <c r="D80" s="161" t="s">
        <v>922</v>
      </c>
      <c r="E80" s="161" t="s">
        <v>32</v>
      </c>
      <c r="F80" s="161" t="s">
        <v>1355</v>
      </c>
      <c r="G80" s="161" t="s">
        <v>1230</v>
      </c>
      <c r="H80" s="161"/>
      <c r="I80" s="180"/>
      <c r="J80" s="201"/>
      <c r="K80" s="196"/>
      <c r="M80" s="181"/>
      <c r="N80" s="181"/>
      <c r="O80" s="181"/>
      <c r="P80" s="181"/>
    </row>
    <row r="81" spans="1:16" s="193" customFormat="1" ht="15.75" customHeight="1">
      <c r="A81" s="181">
        <v>78</v>
      </c>
      <c r="B81" s="160">
        <v>10</v>
      </c>
      <c r="C81" s="161" t="s">
        <v>1343</v>
      </c>
      <c r="D81" s="161" t="s">
        <v>1344</v>
      </c>
      <c r="E81" s="161" t="s">
        <v>32</v>
      </c>
      <c r="F81" s="161"/>
      <c r="G81" s="161"/>
      <c r="H81" s="161" t="s">
        <v>18</v>
      </c>
      <c r="I81" s="180"/>
      <c r="J81" s="201"/>
      <c r="K81" s="196"/>
      <c r="M81" s="181"/>
      <c r="N81" s="181"/>
      <c r="O81" s="181"/>
      <c r="P81" s="181"/>
    </row>
    <row r="82" spans="1:16" s="193" customFormat="1" ht="15.75" customHeight="1">
      <c r="A82" s="181">
        <v>79</v>
      </c>
      <c r="B82" s="160">
        <v>125</v>
      </c>
      <c r="C82" s="161" t="s">
        <v>85</v>
      </c>
      <c r="D82" s="161" t="s">
        <v>998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180"/>
      <c r="J82" s="201"/>
      <c r="K82" s="196"/>
      <c r="M82" s="181"/>
      <c r="N82" s="181"/>
      <c r="O82" s="181"/>
      <c r="P82" s="181"/>
    </row>
    <row r="83" spans="1:16" s="193" customFormat="1" ht="15.75" customHeight="1">
      <c r="A83" s="181">
        <v>80</v>
      </c>
      <c r="B83" s="160">
        <v>17</v>
      </c>
      <c r="C83" s="161" t="s">
        <v>752</v>
      </c>
      <c r="D83" s="161" t="s">
        <v>855</v>
      </c>
      <c r="E83" s="161" t="s">
        <v>32</v>
      </c>
      <c r="F83" s="161"/>
      <c r="G83" s="161" t="s">
        <v>1230</v>
      </c>
      <c r="H83" s="161" t="s">
        <v>18</v>
      </c>
      <c r="I83" s="180"/>
      <c r="J83" s="201"/>
      <c r="K83" s="196"/>
      <c r="M83" s="181"/>
      <c r="N83" s="181"/>
      <c r="O83" s="181"/>
      <c r="P83" s="181"/>
    </row>
    <row r="84" spans="1:16" s="193" customFormat="1" ht="15.75" customHeight="1">
      <c r="A84" s="181">
        <v>81</v>
      </c>
      <c r="B84" s="160">
        <v>7</v>
      </c>
      <c r="C84" s="161" t="s">
        <v>842</v>
      </c>
      <c r="D84" s="161" t="s">
        <v>843</v>
      </c>
      <c r="E84" s="161"/>
      <c r="F84" s="161"/>
      <c r="G84" s="161" t="s">
        <v>1230</v>
      </c>
      <c r="H84" s="161" t="s">
        <v>18</v>
      </c>
      <c r="I84" s="180"/>
      <c r="J84" s="201"/>
      <c r="K84" s="196"/>
      <c r="M84" s="181"/>
      <c r="N84" s="181"/>
      <c r="O84" s="181"/>
      <c r="P84" s="181"/>
    </row>
    <row r="85" spans="1:16" s="193" customFormat="1" ht="15.75" customHeight="1">
      <c r="A85" s="181">
        <v>82</v>
      </c>
      <c r="B85" s="160">
        <v>128</v>
      </c>
      <c r="C85" s="161" t="s">
        <v>1375</v>
      </c>
      <c r="D85" s="161" t="s">
        <v>60</v>
      </c>
      <c r="E85" s="161" t="s">
        <v>32</v>
      </c>
      <c r="F85" s="161" t="s">
        <v>1355</v>
      </c>
      <c r="G85" s="161"/>
      <c r="H85" s="161" t="s">
        <v>18</v>
      </c>
      <c r="I85" s="180"/>
      <c r="J85" s="201"/>
      <c r="K85" s="196"/>
      <c r="M85" s="181"/>
      <c r="N85" s="181"/>
      <c r="O85" s="181"/>
      <c r="P85" s="181"/>
    </row>
    <row r="86" spans="1:16" s="193" customFormat="1" ht="15.75" customHeight="1">
      <c r="A86" s="181">
        <v>83</v>
      </c>
      <c r="B86" s="160">
        <v>91</v>
      </c>
      <c r="C86" s="161" t="s">
        <v>950</v>
      </c>
      <c r="D86" s="161" t="s">
        <v>951</v>
      </c>
      <c r="E86" s="161" t="s">
        <v>32</v>
      </c>
      <c r="F86" s="161" t="s">
        <v>1355</v>
      </c>
      <c r="G86" s="161" t="s">
        <v>1230</v>
      </c>
      <c r="H86" s="161" t="s">
        <v>18</v>
      </c>
      <c r="I86" s="180"/>
      <c r="J86" s="201"/>
      <c r="K86" s="196"/>
      <c r="M86" s="181"/>
      <c r="N86" s="181"/>
      <c r="O86" s="181"/>
      <c r="P86" s="181"/>
    </row>
    <row r="87" spans="1:16" s="193" customFormat="1" ht="15.75" customHeight="1">
      <c r="A87" s="181">
        <v>84</v>
      </c>
      <c r="B87" s="160">
        <v>83</v>
      </c>
      <c r="C87" s="161" t="s">
        <v>207</v>
      </c>
      <c r="D87" s="161" t="s">
        <v>940</v>
      </c>
      <c r="E87" s="161"/>
      <c r="F87" s="161" t="s">
        <v>1355</v>
      </c>
      <c r="G87" s="161" t="s">
        <v>1230</v>
      </c>
      <c r="H87" s="161" t="s">
        <v>18</v>
      </c>
      <c r="I87" s="180"/>
      <c r="J87" s="201"/>
      <c r="K87" s="196"/>
      <c r="M87" s="181"/>
      <c r="N87" s="181"/>
      <c r="O87" s="181"/>
      <c r="P87" s="181"/>
    </row>
    <row r="88" spans="1:16" s="193" customFormat="1" ht="15.75" customHeight="1">
      <c r="A88" s="181">
        <v>85</v>
      </c>
      <c r="B88" s="160">
        <v>88</v>
      </c>
      <c r="C88" s="161" t="s">
        <v>948</v>
      </c>
      <c r="D88" s="161" t="s">
        <v>949</v>
      </c>
      <c r="E88" s="161"/>
      <c r="F88" s="161" t="s">
        <v>1355</v>
      </c>
      <c r="G88" s="161" t="s">
        <v>1230</v>
      </c>
      <c r="H88" s="161" t="s">
        <v>18</v>
      </c>
      <c r="I88" s="180"/>
      <c r="J88" s="201"/>
      <c r="K88" s="196"/>
      <c r="M88" s="181"/>
      <c r="N88" s="181"/>
      <c r="O88" s="181"/>
      <c r="P88" s="181"/>
    </row>
    <row r="89" spans="1:16" s="193" customFormat="1" ht="15.75" customHeight="1">
      <c r="A89" s="181">
        <v>86</v>
      </c>
      <c r="B89" s="160">
        <v>116</v>
      </c>
      <c r="C89" s="161" t="s">
        <v>856</v>
      </c>
      <c r="D89" s="161" t="s">
        <v>985</v>
      </c>
      <c r="E89" s="161" t="s">
        <v>32</v>
      </c>
      <c r="F89" s="161" t="s">
        <v>1355</v>
      </c>
      <c r="G89" s="161" t="s">
        <v>1230</v>
      </c>
      <c r="H89" s="161" t="s">
        <v>18</v>
      </c>
      <c r="I89" s="180"/>
      <c r="J89" s="201"/>
      <c r="K89" s="196"/>
      <c r="M89" s="181"/>
      <c r="N89" s="181"/>
      <c r="O89" s="181"/>
      <c r="P89" s="181"/>
    </row>
    <row r="90" spans="1:16" s="193" customFormat="1" ht="15.75" customHeight="1">
      <c r="A90" s="181">
        <v>87</v>
      </c>
      <c r="B90" s="160">
        <v>37</v>
      </c>
      <c r="C90" s="161" t="s">
        <v>877</v>
      </c>
      <c r="D90" s="161" t="s">
        <v>878</v>
      </c>
      <c r="E90" s="161"/>
      <c r="F90" s="161"/>
      <c r="G90" s="161" t="s">
        <v>1230</v>
      </c>
      <c r="H90" s="161" t="s">
        <v>18</v>
      </c>
      <c r="I90" s="180"/>
      <c r="J90" s="201"/>
      <c r="K90" s="196"/>
      <c r="M90" s="181"/>
      <c r="N90" s="181"/>
      <c r="O90" s="181"/>
      <c r="P90" s="181"/>
    </row>
    <row r="91" spans="1:16" s="193" customFormat="1" ht="15.75" customHeight="1">
      <c r="A91" s="181">
        <v>88</v>
      </c>
      <c r="B91" s="160">
        <v>20</v>
      </c>
      <c r="C91" s="161" t="s">
        <v>858</v>
      </c>
      <c r="D91" s="161" t="s">
        <v>859</v>
      </c>
      <c r="E91" s="161" t="s">
        <v>32</v>
      </c>
      <c r="F91" s="161"/>
      <c r="G91" s="161" t="s">
        <v>1230</v>
      </c>
      <c r="H91" s="161"/>
      <c r="I91" s="180"/>
      <c r="J91" s="201"/>
      <c r="K91" s="196"/>
      <c r="M91" s="181"/>
      <c r="N91" s="181"/>
      <c r="O91" s="181"/>
      <c r="P91" s="181"/>
    </row>
    <row r="92" spans="1:16" s="193" customFormat="1" ht="15.75" customHeight="1">
      <c r="A92" s="181">
        <v>89</v>
      </c>
      <c r="B92" s="160">
        <v>12</v>
      </c>
      <c r="C92" s="161" t="s">
        <v>849</v>
      </c>
      <c r="D92" s="161" t="s">
        <v>850</v>
      </c>
      <c r="E92" s="161"/>
      <c r="F92" s="161"/>
      <c r="G92" s="161" t="s">
        <v>1230</v>
      </c>
      <c r="H92" s="161" t="s">
        <v>18</v>
      </c>
      <c r="I92" s="180"/>
      <c r="J92" s="201"/>
      <c r="K92" s="196"/>
      <c r="M92" s="181"/>
      <c r="N92" s="181"/>
      <c r="O92" s="181"/>
      <c r="P92" s="181"/>
    </row>
    <row r="93" spans="1:16" s="193" customFormat="1" ht="15.75" customHeight="1">
      <c r="A93" s="181">
        <v>90</v>
      </c>
      <c r="B93" s="160">
        <v>115</v>
      </c>
      <c r="C93" s="161" t="s">
        <v>534</v>
      </c>
      <c r="D93" s="161" t="s">
        <v>1360</v>
      </c>
      <c r="E93" s="161" t="s">
        <v>32</v>
      </c>
      <c r="F93" s="161" t="s">
        <v>1355</v>
      </c>
      <c r="G93" s="161"/>
      <c r="H93" s="161"/>
      <c r="I93" s="180"/>
      <c r="J93" s="201"/>
      <c r="K93" s="196"/>
      <c r="M93" s="181"/>
      <c r="N93" s="181"/>
      <c r="O93" s="181"/>
      <c r="P93" s="181"/>
    </row>
    <row r="94" spans="1:16" s="193" customFormat="1" ht="15.75" customHeight="1">
      <c r="A94" s="181">
        <v>91</v>
      </c>
      <c r="B94" s="160">
        <v>71</v>
      </c>
      <c r="C94" s="161" t="s">
        <v>51</v>
      </c>
      <c r="D94" s="161" t="s">
        <v>52</v>
      </c>
      <c r="E94" s="161" t="s">
        <v>32</v>
      </c>
      <c r="F94" s="161" t="s">
        <v>1355</v>
      </c>
      <c r="G94" s="161"/>
      <c r="H94" s="161" t="s">
        <v>18</v>
      </c>
      <c r="I94" s="180"/>
      <c r="J94" s="201"/>
      <c r="K94" s="196"/>
      <c r="M94" s="181"/>
      <c r="N94" s="181"/>
      <c r="O94" s="181"/>
      <c r="P94" s="181"/>
    </row>
    <row r="95" spans="1:16" s="193" customFormat="1" ht="15.75" customHeight="1">
      <c r="A95" s="181">
        <v>92</v>
      </c>
      <c r="B95" s="160">
        <v>59</v>
      </c>
      <c r="C95" s="161" t="s">
        <v>129</v>
      </c>
      <c r="D95" s="161" t="s">
        <v>911</v>
      </c>
      <c r="E95" s="161" t="s">
        <v>32</v>
      </c>
      <c r="F95" s="161" t="s">
        <v>1355</v>
      </c>
      <c r="G95" s="161" t="s">
        <v>1230</v>
      </c>
      <c r="H95" s="161"/>
      <c r="I95" s="180"/>
      <c r="J95" s="201"/>
      <c r="K95" s="196"/>
      <c r="M95" s="181"/>
      <c r="N95" s="181"/>
      <c r="O95" s="181"/>
      <c r="P95" s="181"/>
    </row>
    <row r="96" spans="1:16" s="193" customFormat="1" ht="15.75" customHeight="1">
      <c r="A96" s="181">
        <v>93</v>
      </c>
      <c r="B96" s="160">
        <v>99</v>
      </c>
      <c r="C96" s="161" t="s">
        <v>763</v>
      </c>
      <c r="D96" s="161" t="s">
        <v>764</v>
      </c>
      <c r="E96" s="161" t="s">
        <v>32</v>
      </c>
      <c r="F96" s="161" t="s">
        <v>1355</v>
      </c>
      <c r="G96" s="161"/>
      <c r="H96" s="161"/>
      <c r="I96" s="180"/>
      <c r="J96" s="201"/>
      <c r="K96" s="196"/>
      <c r="M96" s="181"/>
      <c r="N96" s="181"/>
      <c r="O96" s="181"/>
      <c r="P96" s="181"/>
    </row>
    <row r="97" spans="1:16" s="193" customFormat="1" ht="15.75" customHeight="1">
      <c r="A97" s="181">
        <v>94</v>
      </c>
      <c r="B97" s="160">
        <v>77</v>
      </c>
      <c r="C97" s="161" t="s">
        <v>544</v>
      </c>
      <c r="D97" s="161" t="s">
        <v>775</v>
      </c>
      <c r="E97" s="161" t="s">
        <v>32</v>
      </c>
      <c r="F97" s="161" t="s">
        <v>1355</v>
      </c>
      <c r="G97" s="161"/>
      <c r="H97" s="161" t="s">
        <v>18</v>
      </c>
      <c r="I97" s="180"/>
      <c r="J97" s="201"/>
      <c r="K97" s="196"/>
      <c r="M97" s="181"/>
      <c r="N97" s="181"/>
      <c r="O97" s="181"/>
      <c r="P97" s="181"/>
    </row>
    <row r="98" spans="1:16" s="193" customFormat="1" ht="15.75" customHeight="1">
      <c r="A98" s="181">
        <v>95</v>
      </c>
      <c r="B98" s="160">
        <v>39</v>
      </c>
      <c r="C98" s="161" t="s">
        <v>881</v>
      </c>
      <c r="D98" s="161" t="s">
        <v>882</v>
      </c>
      <c r="E98" s="161" t="s">
        <v>32</v>
      </c>
      <c r="F98" s="161"/>
      <c r="G98" s="161" t="s">
        <v>1230</v>
      </c>
      <c r="H98" s="161" t="s">
        <v>18</v>
      </c>
      <c r="I98" s="180"/>
      <c r="J98" s="201"/>
      <c r="K98" s="196"/>
      <c r="M98" s="181"/>
      <c r="N98" s="181"/>
      <c r="O98" s="181"/>
      <c r="P98" s="181"/>
    </row>
    <row r="99" spans="1:16" s="193" customFormat="1" ht="15.75" customHeight="1">
      <c r="A99" s="181">
        <v>96</v>
      </c>
      <c r="B99" s="160">
        <v>19</v>
      </c>
      <c r="C99" s="161" t="s">
        <v>591</v>
      </c>
      <c r="D99" s="161" t="s">
        <v>773</v>
      </c>
      <c r="E99" s="161"/>
      <c r="F99" s="161"/>
      <c r="G99" s="161"/>
      <c r="H99" s="161"/>
      <c r="I99" s="180"/>
      <c r="J99" s="201"/>
      <c r="K99" s="196"/>
      <c r="M99" s="181"/>
      <c r="N99" s="181"/>
      <c r="O99" s="181"/>
      <c r="P99" s="181"/>
    </row>
    <row r="100" spans="1:16" s="193" customFormat="1" ht="15.75" customHeight="1">
      <c r="A100" s="181">
        <v>97</v>
      </c>
      <c r="B100" s="160">
        <v>132</v>
      </c>
      <c r="C100" s="161" t="s">
        <v>1004</v>
      </c>
      <c r="D100" s="161" t="s">
        <v>1005</v>
      </c>
      <c r="E100" s="161" t="s">
        <v>32</v>
      </c>
      <c r="F100" s="161" t="s">
        <v>1355</v>
      </c>
      <c r="G100" s="161" t="s">
        <v>1230</v>
      </c>
      <c r="H100" s="161"/>
      <c r="I100" s="180"/>
      <c r="J100" s="201"/>
      <c r="K100" s="196"/>
      <c r="M100" s="181"/>
      <c r="N100" s="181"/>
      <c r="O100" s="181"/>
      <c r="P100" s="181"/>
    </row>
    <row r="101" spans="1:16" s="193" customFormat="1" ht="15.75" customHeight="1">
      <c r="A101" s="181">
        <v>98</v>
      </c>
      <c r="B101" s="160">
        <v>11</v>
      </c>
      <c r="C101" s="161" t="s">
        <v>847</v>
      </c>
      <c r="D101" s="161" t="s">
        <v>848</v>
      </c>
      <c r="E101" s="161"/>
      <c r="F101" s="161"/>
      <c r="G101" s="161" t="s">
        <v>1230</v>
      </c>
      <c r="H101" s="161" t="s">
        <v>18</v>
      </c>
      <c r="I101" s="180"/>
      <c r="J101" s="201"/>
      <c r="K101" s="196"/>
      <c r="M101" s="181"/>
      <c r="N101" s="181"/>
      <c r="O101" s="181"/>
      <c r="P101" s="181"/>
    </row>
    <row r="102" spans="1:16" s="193" customFormat="1" ht="15.75" customHeight="1">
      <c r="A102" s="181">
        <v>99</v>
      </c>
      <c r="B102" s="160">
        <v>113</v>
      </c>
      <c r="C102" s="161" t="s">
        <v>649</v>
      </c>
      <c r="D102" s="161" t="s">
        <v>982</v>
      </c>
      <c r="E102" s="161" t="s">
        <v>32</v>
      </c>
      <c r="F102" s="161" t="s">
        <v>1355</v>
      </c>
      <c r="G102" s="161" t="s">
        <v>1230</v>
      </c>
      <c r="H102" s="161" t="s">
        <v>18</v>
      </c>
      <c r="I102" s="180"/>
      <c r="J102" s="201"/>
      <c r="K102" s="196"/>
      <c r="M102" s="181"/>
      <c r="N102" s="181"/>
      <c r="O102" s="181"/>
      <c r="P102" s="181"/>
    </row>
    <row r="103" spans="1:16" s="193" customFormat="1" ht="15.75" customHeight="1">
      <c r="A103" s="181">
        <v>100</v>
      </c>
      <c r="B103" s="160">
        <v>92</v>
      </c>
      <c r="C103" s="161" t="s">
        <v>231</v>
      </c>
      <c r="D103" s="161" t="s">
        <v>952</v>
      </c>
      <c r="E103" s="161" t="s">
        <v>32</v>
      </c>
      <c r="F103" s="161" t="s">
        <v>1355</v>
      </c>
      <c r="G103" s="161" t="s">
        <v>1230</v>
      </c>
      <c r="H103" s="161" t="s">
        <v>18</v>
      </c>
      <c r="I103" s="180"/>
      <c r="J103" s="201"/>
      <c r="K103" s="196"/>
      <c r="M103" s="181"/>
      <c r="N103" s="181"/>
      <c r="O103" s="181"/>
      <c r="P103" s="181"/>
    </row>
    <row r="104" spans="1:16" s="193" customFormat="1" ht="15.75" customHeight="1">
      <c r="A104" s="181">
        <v>101</v>
      </c>
      <c r="B104" s="160">
        <v>2</v>
      </c>
      <c r="C104" s="161" t="s">
        <v>1341</v>
      </c>
      <c r="D104" s="161" t="s">
        <v>1342</v>
      </c>
      <c r="E104" s="161"/>
      <c r="F104" s="161"/>
      <c r="G104" s="161"/>
      <c r="H104" s="161" t="s">
        <v>18</v>
      </c>
      <c r="I104" s="180"/>
      <c r="J104" s="201"/>
      <c r="K104" s="196"/>
      <c r="M104" s="181"/>
      <c r="N104" s="181"/>
      <c r="O104" s="181"/>
      <c r="P104" s="181"/>
    </row>
    <row r="105" spans="1:16" s="193" customFormat="1" ht="15.75" customHeight="1">
      <c r="A105" s="181">
        <v>102</v>
      </c>
      <c r="B105" s="160">
        <v>121</v>
      </c>
      <c r="C105" s="161" t="s">
        <v>834</v>
      </c>
      <c r="D105" s="161" t="s">
        <v>991</v>
      </c>
      <c r="E105" s="161" t="s">
        <v>32</v>
      </c>
      <c r="F105" s="161" t="s">
        <v>1355</v>
      </c>
      <c r="G105" s="161" t="s">
        <v>1230</v>
      </c>
      <c r="H105" s="161" t="s">
        <v>18</v>
      </c>
      <c r="I105" s="180"/>
      <c r="J105" s="201"/>
      <c r="K105" s="196"/>
      <c r="M105" s="181"/>
      <c r="N105" s="181"/>
      <c r="O105" s="181"/>
      <c r="P105" s="181"/>
    </row>
    <row r="106" spans="1:16" s="193" customFormat="1" ht="15.75" customHeight="1">
      <c r="A106" s="181">
        <v>103</v>
      </c>
      <c r="B106" s="160">
        <v>100</v>
      </c>
      <c r="C106" s="161" t="s">
        <v>153</v>
      </c>
      <c r="D106" s="161" t="s">
        <v>963</v>
      </c>
      <c r="E106" s="161" t="s">
        <v>32</v>
      </c>
      <c r="F106" s="161" t="s">
        <v>1355</v>
      </c>
      <c r="G106" s="161" t="s">
        <v>1230</v>
      </c>
      <c r="H106" s="161" t="s">
        <v>18</v>
      </c>
      <c r="I106" s="180"/>
      <c r="J106" s="201"/>
      <c r="K106" s="196"/>
      <c r="M106" s="181"/>
      <c r="N106" s="181"/>
      <c r="O106" s="181"/>
      <c r="P106" s="181"/>
    </row>
    <row r="107" spans="1:16" s="193" customFormat="1" ht="15.75" customHeight="1">
      <c r="A107" s="181">
        <v>104</v>
      </c>
      <c r="B107" s="160">
        <v>21</v>
      </c>
      <c r="C107" s="161" t="s">
        <v>860</v>
      </c>
      <c r="D107" s="161" t="s">
        <v>861</v>
      </c>
      <c r="E107" s="161" t="s">
        <v>32</v>
      </c>
      <c r="F107" s="161"/>
      <c r="G107" s="161" t="s">
        <v>1230</v>
      </c>
      <c r="H107" s="161" t="s">
        <v>18</v>
      </c>
      <c r="I107" s="180"/>
      <c r="J107" s="201"/>
      <c r="K107" s="196"/>
      <c r="M107" s="181"/>
      <c r="N107" s="181"/>
      <c r="O107" s="181"/>
      <c r="P107" s="181"/>
    </row>
    <row r="108" spans="1:16" s="193" customFormat="1" ht="15.75" customHeight="1">
      <c r="A108" s="181">
        <v>105</v>
      </c>
      <c r="B108" s="160">
        <v>38</v>
      </c>
      <c r="C108" s="161" t="s">
        <v>879</v>
      </c>
      <c r="D108" s="161" t="s">
        <v>880</v>
      </c>
      <c r="E108" s="161"/>
      <c r="F108" s="161"/>
      <c r="G108" s="161" t="s">
        <v>1230</v>
      </c>
      <c r="H108" s="161" t="s">
        <v>18</v>
      </c>
      <c r="I108" s="180"/>
      <c r="J108" s="201"/>
      <c r="K108" s="196"/>
      <c r="M108" s="181"/>
      <c r="N108" s="181"/>
      <c r="O108" s="181"/>
      <c r="P108" s="181"/>
    </row>
    <row r="109" spans="1:16" s="193" customFormat="1" ht="15.75" customHeight="1">
      <c r="A109" s="181">
        <v>106</v>
      </c>
      <c r="B109" s="160">
        <v>52</v>
      </c>
      <c r="C109" s="161" t="s">
        <v>903</v>
      </c>
      <c r="D109" s="161" t="s">
        <v>904</v>
      </c>
      <c r="E109" s="161"/>
      <c r="F109" s="161"/>
      <c r="G109" s="161" t="s">
        <v>1230</v>
      </c>
      <c r="H109" s="161" t="s">
        <v>18</v>
      </c>
      <c r="I109" s="180"/>
      <c r="J109" s="201"/>
      <c r="K109" s="196"/>
      <c r="M109" s="181"/>
      <c r="N109" s="181"/>
      <c r="O109" s="181"/>
      <c r="P109" s="181"/>
    </row>
    <row r="110" spans="1:16" s="193" customFormat="1" ht="15.75" customHeight="1">
      <c r="A110" s="181">
        <v>107</v>
      </c>
      <c r="B110" s="160">
        <v>44</v>
      </c>
      <c r="C110" s="161" t="s">
        <v>889</v>
      </c>
      <c r="D110" s="161" t="s">
        <v>890</v>
      </c>
      <c r="E110" s="161"/>
      <c r="F110" s="161"/>
      <c r="G110" s="161" t="s">
        <v>1230</v>
      </c>
      <c r="H110" s="161" t="s">
        <v>18</v>
      </c>
      <c r="I110" s="180"/>
      <c r="J110" s="201"/>
      <c r="K110" s="196"/>
      <c r="M110" s="181"/>
      <c r="N110" s="181"/>
      <c r="O110" s="181"/>
      <c r="P110" s="181"/>
    </row>
    <row r="111" spans="1:16" s="193" customFormat="1" ht="15.75" customHeight="1">
      <c r="A111" s="181">
        <v>108</v>
      </c>
      <c r="B111" s="160">
        <v>96</v>
      </c>
      <c r="C111" s="161" t="s">
        <v>959</v>
      </c>
      <c r="D111" s="161" t="s">
        <v>960</v>
      </c>
      <c r="E111" s="161" t="s">
        <v>32</v>
      </c>
      <c r="F111" s="161" t="s">
        <v>1355</v>
      </c>
      <c r="G111" s="161" t="s">
        <v>1230</v>
      </c>
      <c r="H111" s="161" t="s">
        <v>18</v>
      </c>
      <c r="I111" s="180"/>
      <c r="J111" s="201"/>
      <c r="K111" s="196"/>
      <c r="M111" s="181"/>
      <c r="N111" s="181"/>
      <c r="O111" s="181"/>
      <c r="P111" s="181"/>
    </row>
    <row r="112" spans="1:16" s="193" customFormat="1" ht="15.75" customHeight="1">
      <c r="A112" s="181">
        <v>109</v>
      </c>
      <c r="B112" s="160">
        <v>53</v>
      </c>
      <c r="C112" s="161" t="s">
        <v>1039</v>
      </c>
      <c r="D112" s="161" t="s">
        <v>1352</v>
      </c>
      <c r="E112" s="161" t="s">
        <v>32</v>
      </c>
      <c r="F112" s="161"/>
      <c r="G112" s="161" t="s">
        <v>1230</v>
      </c>
      <c r="H112" s="161" t="s">
        <v>18</v>
      </c>
      <c r="I112" s="180"/>
      <c r="J112" s="201"/>
      <c r="K112" s="196"/>
      <c r="M112" s="181"/>
      <c r="N112" s="181"/>
      <c r="O112" s="181"/>
      <c r="P112" s="181"/>
    </row>
    <row r="113" spans="1:16" s="193" customFormat="1" ht="15.75" customHeight="1">
      <c r="A113" s="181">
        <v>110</v>
      </c>
      <c r="B113" s="160">
        <v>15</v>
      </c>
      <c r="C113" s="161" t="s">
        <v>853</v>
      </c>
      <c r="D113" s="161" t="s">
        <v>854</v>
      </c>
      <c r="E113" s="161"/>
      <c r="F113" s="161"/>
      <c r="G113" s="161" t="s">
        <v>1230</v>
      </c>
      <c r="H113" s="161" t="s">
        <v>18</v>
      </c>
      <c r="I113" s="180"/>
      <c r="J113" s="201"/>
      <c r="K113" s="196"/>
      <c r="M113" s="181"/>
      <c r="N113" s="181"/>
      <c r="O113" s="181"/>
      <c r="P113" s="181"/>
    </row>
    <row r="114" spans="1:16" s="193" customFormat="1" ht="15.75" customHeight="1">
      <c r="A114" s="181">
        <v>111</v>
      </c>
      <c r="B114" s="160">
        <v>90</v>
      </c>
      <c r="C114" s="161" t="s">
        <v>115</v>
      </c>
      <c r="D114" s="161" t="s">
        <v>116</v>
      </c>
      <c r="E114" s="161" t="s">
        <v>32</v>
      </c>
      <c r="F114" s="161" t="s">
        <v>1355</v>
      </c>
      <c r="G114" s="161"/>
      <c r="H114" s="161" t="s">
        <v>18</v>
      </c>
      <c r="I114" s="180"/>
      <c r="J114" s="201"/>
      <c r="K114" s="196"/>
      <c r="M114" s="181"/>
      <c r="N114" s="181"/>
      <c r="O114" s="181"/>
      <c r="P114" s="181"/>
    </row>
    <row r="115" spans="1:16" s="193" customFormat="1" ht="15.75" customHeight="1">
      <c r="A115" s="181">
        <v>112</v>
      </c>
      <c r="B115" s="160">
        <v>103</v>
      </c>
      <c r="C115" s="161" t="s">
        <v>69</v>
      </c>
      <c r="D115" s="161" t="s">
        <v>70</v>
      </c>
      <c r="E115" s="161"/>
      <c r="F115" s="161" t="s">
        <v>1355</v>
      </c>
      <c r="G115" s="161"/>
      <c r="H115" s="161"/>
      <c r="I115" s="180"/>
      <c r="J115" s="201"/>
      <c r="K115" s="196"/>
      <c r="M115" s="181"/>
      <c r="N115" s="181"/>
      <c r="O115" s="181"/>
      <c r="P115" s="181"/>
    </row>
    <row r="116" spans="1:16" s="193" customFormat="1" ht="15.75" customHeight="1">
      <c r="A116" s="181">
        <v>113</v>
      </c>
      <c r="B116" s="160">
        <v>105</v>
      </c>
      <c r="C116" s="161" t="s">
        <v>970</v>
      </c>
      <c r="D116" s="161" t="s">
        <v>971</v>
      </c>
      <c r="E116" s="161" t="s">
        <v>32</v>
      </c>
      <c r="F116" s="161" t="s">
        <v>1355</v>
      </c>
      <c r="G116" s="161" t="s">
        <v>1230</v>
      </c>
      <c r="H116" s="161" t="s">
        <v>18</v>
      </c>
      <c r="I116" s="180"/>
      <c r="J116" s="201"/>
      <c r="K116" s="196"/>
      <c r="M116" s="181"/>
      <c r="N116" s="181"/>
      <c r="O116" s="181"/>
      <c r="P116" s="181"/>
    </row>
    <row r="117" spans="1:16" s="193" customFormat="1" ht="15.75" customHeight="1">
      <c r="A117" s="181">
        <v>114</v>
      </c>
      <c r="B117" s="160">
        <v>123</v>
      </c>
      <c r="C117" s="161" t="s">
        <v>994</v>
      </c>
      <c r="D117" s="161" t="s">
        <v>995</v>
      </c>
      <c r="E117" s="161" t="s">
        <v>32</v>
      </c>
      <c r="F117" s="161" t="s">
        <v>1355</v>
      </c>
      <c r="G117" s="161" t="s">
        <v>1230</v>
      </c>
      <c r="H117" s="161"/>
      <c r="I117" s="180"/>
      <c r="J117" s="201"/>
      <c r="K117" s="196"/>
      <c r="M117" s="181"/>
      <c r="N117" s="181"/>
      <c r="O117" s="181"/>
      <c r="P117" s="181"/>
    </row>
    <row r="118" spans="1:16" s="193" customFormat="1" ht="15.75" customHeight="1">
      <c r="A118" s="181">
        <v>115</v>
      </c>
      <c r="B118" s="160">
        <v>34</v>
      </c>
      <c r="C118" s="161" t="s">
        <v>874</v>
      </c>
      <c r="D118" s="161" t="s">
        <v>875</v>
      </c>
      <c r="E118" s="161" t="s">
        <v>32</v>
      </c>
      <c r="F118" s="161"/>
      <c r="G118" s="161" t="s">
        <v>1230</v>
      </c>
      <c r="H118" s="161" t="s">
        <v>18</v>
      </c>
      <c r="I118" s="180"/>
      <c r="J118" s="201"/>
      <c r="K118" s="196"/>
      <c r="M118" s="181"/>
      <c r="N118" s="181"/>
      <c r="O118" s="181"/>
      <c r="P118" s="181"/>
    </row>
    <row r="119" spans="1:16" s="193" customFormat="1" ht="15.75" customHeight="1">
      <c r="A119" s="181">
        <v>116</v>
      </c>
      <c r="B119" s="160">
        <v>86</v>
      </c>
      <c r="C119" s="161" t="s">
        <v>944</v>
      </c>
      <c r="D119" s="161" t="s">
        <v>945</v>
      </c>
      <c r="E119" s="161" t="s">
        <v>32</v>
      </c>
      <c r="F119" s="161" t="s">
        <v>1355</v>
      </c>
      <c r="G119" s="161" t="s">
        <v>1230</v>
      </c>
      <c r="H119" s="161"/>
      <c r="I119" s="180"/>
      <c r="J119" s="201"/>
      <c r="K119" s="196"/>
      <c r="M119" s="181"/>
      <c r="N119" s="181"/>
      <c r="O119" s="181"/>
      <c r="P119" s="181"/>
    </row>
    <row r="120" spans="1:16" s="193" customFormat="1" ht="15.75" customHeight="1">
      <c r="A120" s="181">
        <v>117</v>
      </c>
      <c r="B120" s="160">
        <v>18</v>
      </c>
      <c r="C120" s="161" t="s">
        <v>856</v>
      </c>
      <c r="D120" s="161" t="s">
        <v>857</v>
      </c>
      <c r="E120" s="161" t="s">
        <v>32</v>
      </c>
      <c r="F120" s="161"/>
      <c r="G120" s="161" t="s">
        <v>1230</v>
      </c>
      <c r="H120" s="161" t="s">
        <v>18</v>
      </c>
      <c r="I120" s="180"/>
      <c r="J120" s="201"/>
      <c r="K120" s="196"/>
      <c r="M120" s="181"/>
      <c r="N120" s="181"/>
      <c r="O120" s="181"/>
      <c r="P120" s="181"/>
    </row>
    <row r="121" spans="1:16" s="193" customFormat="1" ht="15.75" customHeight="1">
      <c r="A121" s="181">
        <v>118</v>
      </c>
      <c r="B121" s="160">
        <v>58</v>
      </c>
      <c r="C121" s="161" t="s">
        <v>909</v>
      </c>
      <c r="D121" s="161" t="s">
        <v>910</v>
      </c>
      <c r="E121" s="161" t="s">
        <v>32</v>
      </c>
      <c r="F121" s="161"/>
      <c r="G121" s="161" t="s">
        <v>1230</v>
      </c>
      <c r="H121" s="161"/>
      <c r="I121" s="180"/>
      <c r="J121" s="201"/>
      <c r="K121" s="196"/>
      <c r="M121" s="181"/>
      <c r="N121" s="181"/>
      <c r="O121" s="181"/>
      <c r="P121" s="181"/>
    </row>
    <row r="122" spans="1:16" s="193" customFormat="1" ht="15.75" customHeight="1">
      <c r="A122" s="181">
        <v>119</v>
      </c>
      <c r="B122" s="160">
        <v>41</v>
      </c>
      <c r="C122" s="161" t="s">
        <v>668</v>
      </c>
      <c r="D122" s="161" t="s">
        <v>669</v>
      </c>
      <c r="E122" s="161"/>
      <c r="F122" s="161"/>
      <c r="G122" s="161"/>
      <c r="H122" s="161"/>
      <c r="I122" s="180"/>
      <c r="J122" s="201"/>
      <c r="K122" s="196"/>
      <c r="M122" s="181"/>
      <c r="N122" s="181"/>
      <c r="O122" s="181"/>
      <c r="P122" s="181"/>
    </row>
    <row r="123" spans="1:16" s="193" customFormat="1" ht="15.75" customHeight="1">
      <c r="A123" s="181">
        <v>120</v>
      </c>
      <c r="B123" s="160">
        <v>87</v>
      </c>
      <c r="C123" s="161" t="s">
        <v>946</v>
      </c>
      <c r="D123" s="161" t="s">
        <v>947</v>
      </c>
      <c r="E123" s="161" t="s">
        <v>32</v>
      </c>
      <c r="F123" s="161" t="s">
        <v>1355</v>
      </c>
      <c r="G123" s="161" t="s">
        <v>1230</v>
      </c>
      <c r="H123" s="161" t="s">
        <v>18</v>
      </c>
      <c r="I123" s="180"/>
      <c r="J123" s="201"/>
      <c r="K123" s="196"/>
      <c r="M123" s="181"/>
      <c r="N123" s="181"/>
      <c r="O123" s="181"/>
      <c r="P123" s="181"/>
    </row>
    <row r="124" spans="1:16" s="193" customFormat="1" ht="15.75" customHeight="1">
      <c r="A124" s="181">
        <v>121</v>
      </c>
      <c r="B124" s="160">
        <v>28</v>
      </c>
      <c r="C124" s="161" t="s">
        <v>1348</v>
      </c>
      <c r="D124" s="161" t="s">
        <v>1349</v>
      </c>
      <c r="E124" s="161" t="s">
        <v>32</v>
      </c>
      <c r="F124" s="161"/>
      <c r="G124" s="161"/>
      <c r="H124" s="161" t="s">
        <v>18</v>
      </c>
      <c r="I124" s="180"/>
      <c r="J124" s="201"/>
      <c r="K124" s="196"/>
      <c r="M124" s="181"/>
      <c r="N124" s="181"/>
      <c r="O124" s="181"/>
      <c r="P124" s="181"/>
    </row>
    <row r="125" spans="1:16" s="193" customFormat="1" ht="15.75" customHeight="1">
      <c r="A125" s="181">
        <v>122</v>
      </c>
      <c r="B125" s="160">
        <v>4</v>
      </c>
      <c r="C125" s="161" t="s">
        <v>837</v>
      </c>
      <c r="D125" s="161" t="s">
        <v>838</v>
      </c>
      <c r="E125" s="161"/>
      <c r="F125" s="161"/>
      <c r="G125" s="161" t="s">
        <v>1230</v>
      </c>
      <c r="H125" s="161" t="s">
        <v>18</v>
      </c>
      <c r="I125" s="180"/>
      <c r="J125" s="201"/>
      <c r="K125" s="196"/>
      <c r="M125" s="181"/>
      <c r="N125" s="181"/>
      <c r="O125" s="181"/>
      <c r="P125" s="181"/>
    </row>
    <row r="126" spans="1:16" s="193" customFormat="1" ht="15.75" customHeight="1">
      <c r="A126" s="181">
        <v>123</v>
      </c>
      <c r="B126" s="160">
        <v>78</v>
      </c>
      <c r="C126" s="161" t="s">
        <v>842</v>
      </c>
      <c r="D126" s="161" t="s">
        <v>934</v>
      </c>
      <c r="E126" s="161" t="s">
        <v>32</v>
      </c>
      <c r="F126" s="161" t="s">
        <v>1355</v>
      </c>
      <c r="G126" s="161" t="s">
        <v>1230</v>
      </c>
      <c r="H126" s="161" t="s">
        <v>18</v>
      </c>
      <c r="I126" s="180"/>
      <c r="J126" s="201"/>
      <c r="K126" s="196"/>
      <c r="M126" s="181"/>
      <c r="N126" s="181"/>
      <c r="O126" s="181"/>
      <c r="P126" s="181"/>
    </row>
    <row r="127" spans="1:16" s="193" customFormat="1" ht="15.75" customHeight="1">
      <c r="A127" s="181">
        <v>124</v>
      </c>
      <c r="B127" s="160">
        <v>119</v>
      </c>
      <c r="C127" s="161" t="s">
        <v>989</v>
      </c>
      <c r="D127" s="161" t="s">
        <v>990</v>
      </c>
      <c r="E127" s="161" t="s">
        <v>32</v>
      </c>
      <c r="F127" s="161" t="s">
        <v>1355</v>
      </c>
      <c r="G127" s="161" t="s">
        <v>1230</v>
      </c>
      <c r="H127" s="161" t="s">
        <v>18</v>
      </c>
      <c r="I127" s="180"/>
      <c r="J127" s="201"/>
      <c r="K127" s="196"/>
      <c r="M127" s="181"/>
      <c r="N127" s="181"/>
      <c r="O127" s="181"/>
      <c r="P127" s="181"/>
    </row>
    <row r="128" spans="1:16" s="193" customFormat="1" ht="15.75" customHeight="1">
      <c r="A128" s="181">
        <v>125</v>
      </c>
      <c r="B128" s="160">
        <v>101</v>
      </c>
      <c r="C128" s="161" t="s">
        <v>964</v>
      </c>
      <c r="D128" s="161" t="s">
        <v>965</v>
      </c>
      <c r="E128" s="161" t="s">
        <v>32</v>
      </c>
      <c r="F128" s="161" t="s">
        <v>1355</v>
      </c>
      <c r="G128" s="161" t="s">
        <v>1230</v>
      </c>
      <c r="H128" s="161" t="s">
        <v>18</v>
      </c>
      <c r="I128" s="180"/>
      <c r="J128" s="201"/>
      <c r="K128" s="196"/>
      <c r="M128" s="181"/>
      <c r="N128" s="181"/>
      <c r="O128" s="181"/>
      <c r="P128" s="181"/>
    </row>
    <row r="129" spans="1:16" s="193" customFormat="1" ht="15.75" customHeight="1">
      <c r="A129" s="181">
        <v>126</v>
      </c>
      <c r="B129" s="160">
        <v>46</v>
      </c>
      <c r="C129" s="161" t="s">
        <v>893</v>
      </c>
      <c r="D129" s="161" t="s">
        <v>894</v>
      </c>
      <c r="E129" s="161"/>
      <c r="F129" s="161"/>
      <c r="G129" s="161" t="s">
        <v>1230</v>
      </c>
      <c r="H129" s="161" t="s">
        <v>18</v>
      </c>
      <c r="I129" s="180"/>
      <c r="J129" s="201"/>
      <c r="K129" s="196"/>
      <c r="M129" s="181"/>
      <c r="N129" s="181"/>
      <c r="O129" s="181"/>
      <c r="P129" s="181"/>
    </row>
    <row r="130" spans="1:16" s="193" customFormat="1" ht="15.75" customHeight="1">
      <c r="A130" s="181">
        <v>127</v>
      </c>
      <c r="B130" s="160">
        <v>110</v>
      </c>
      <c r="C130" s="161" t="s">
        <v>976</v>
      </c>
      <c r="D130" s="161" t="s">
        <v>977</v>
      </c>
      <c r="E130" s="161" t="s">
        <v>32</v>
      </c>
      <c r="F130" s="161" t="s">
        <v>1355</v>
      </c>
      <c r="G130" s="161" t="s">
        <v>1230</v>
      </c>
      <c r="H130" s="161"/>
      <c r="I130" s="180"/>
      <c r="J130" s="201"/>
      <c r="K130" s="196"/>
      <c r="M130" s="181"/>
      <c r="N130" s="181"/>
      <c r="O130" s="181"/>
      <c r="P130" s="181"/>
    </row>
    <row r="131" spans="1:16" s="193" customFormat="1" ht="15.75" customHeight="1">
      <c r="A131" s="181">
        <v>128</v>
      </c>
      <c r="B131" s="160">
        <v>25</v>
      </c>
      <c r="C131" s="161" t="s">
        <v>867</v>
      </c>
      <c r="D131" s="161" t="s">
        <v>868</v>
      </c>
      <c r="E131" s="161" t="s">
        <v>32</v>
      </c>
      <c r="F131" s="161"/>
      <c r="G131" s="161" t="s">
        <v>1230</v>
      </c>
      <c r="H131" s="161" t="s">
        <v>18</v>
      </c>
      <c r="I131" s="180"/>
      <c r="J131" s="201"/>
      <c r="K131" s="196"/>
      <c r="M131" s="181"/>
      <c r="N131" s="181"/>
      <c r="O131" s="181"/>
      <c r="P131" s="181"/>
    </row>
    <row r="132" spans="1:16" s="193" customFormat="1" ht="15.75" customHeight="1">
      <c r="A132" s="181">
        <v>129</v>
      </c>
      <c r="B132" s="160">
        <v>57</v>
      </c>
      <c r="C132" s="161" t="s">
        <v>793</v>
      </c>
      <c r="D132" s="161" t="s">
        <v>1354</v>
      </c>
      <c r="E132" s="161"/>
      <c r="F132" s="161"/>
      <c r="G132" s="161"/>
      <c r="H132" s="161" t="s">
        <v>18</v>
      </c>
      <c r="I132" s="180"/>
      <c r="J132" s="201"/>
      <c r="K132" s="196"/>
      <c r="M132" s="181"/>
      <c r="N132" s="181"/>
      <c r="O132" s="181"/>
      <c r="P132" s="181"/>
    </row>
    <row r="133" spans="1:16" s="193" customFormat="1" ht="15.75" customHeight="1">
      <c r="A133" s="181">
        <v>130</v>
      </c>
      <c r="B133" s="160">
        <v>60</v>
      </c>
      <c r="C133" s="161" t="s">
        <v>912</v>
      </c>
      <c r="D133" s="161" t="s">
        <v>913</v>
      </c>
      <c r="E133" s="161" t="s">
        <v>32</v>
      </c>
      <c r="F133" s="161" t="s">
        <v>1355</v>
      </c>
      <c r="G133" s="161" t="s">
        <v>1230</v>
      </c>
      <c r="H133" s="161" t="s">
        <v>18</v>
      </c>
      <c r="I133" s="180"/>
      <c r="J133" s="201"/>
      <c r="K133" s="196"/>
      <c r="M133" s="181"/>
      <c r="N133" s="181"/>
      <c r="O133" s="181"/>
      <c r="P133" s="181"/>
    </row>
    <row r="134" spans="1:16" s="193" customFormat="1" ht="15.75" customHeight="1">
      <c r="A134" s="181">
        <v>131</v>
      </c>
      <c r="B134" s="160">
        <v>85</v>
      </c>
      <c r="C134" s="161" t="s">
        <v>942</v>
      </c>
      <c r="D134" s="161" t="s">
        <v>943</v>
      </c>
      <c r="E134" s="161" t="s">
        <v>32</v>
      </c>
      <c r="F134" s="161" t="s">
        <v>1355</v>
      </c>
      <c r="G134" s="161" t="s">
        <v>1230</v>
      </c>
      <c r="H134" s="161" t="s">
        <v>18</v>
      </c>
      <c r="I134" s="180"/>
      <c r="J134" s="201"/>
      <c r="K134" s="196"/>
      <c r="M134" s="181"/>
      <c r="N134" s="181"/>
      <c r="O134" s="181"/>
      <c r="P134" s="181"/>
    </row>
    <row r="135" spans="1:16" s="193" customFormat="1" ht="15.75" customHeight="1">
      <c r="A135" s="181">
        <v>132</v>
      </c>
      <c r="B135" s="160">
        <v>14</v>
      </c>
      <c r="C135" s="161" t="s">
        <v>1078</v>
      </c>
      <c r="D135" s="161" t="s">
        <v>1345</v>
      </c>
      <c r="E135" s="161"/>
      <c r="F135" s="161"/>
      <c r="G135" s="161"/>
      <c r="H135" s="161" t="s">
        <v>18</v>
      </c>
      <c r="I135" s="180"/>
      <c r="J135" s="201"/>
      <c r="K135" s="196"/>
      <c r="M135" s="181"/>
      <c r="N135" s="181"/>
      <c r="O135" s="181"/>
      <c r="P135" s="181"/>
    </row>
    <row r="136" spans="1:16" s="193" customFormat="1" ht="15.75" customHeight="1">
      <c r="A136" s="181">
        <v>133</v>
      </c>
      <c r="B136" s="160">
        <v>13</v>
      </c>
      <c r="C136" s="161" t="s">
        <v>851</v>
      </c>
      <c r="D136" s="161" t="s">
        <v>852</v>
      </c>
      <c r="E136" s="161" t="s">
        <v>32</v>
      </c>
      <c r="F136" s="161"/>
      <c r="G136" s="161" t="s">
        <v>1230</v>
      </c>
      <c r="H136" s="161" t="s">
        <v>18</v>
      </c>
      <c r="I136" s="180"/>
      <c r="J136" s="201"/>
      <c r="K136" s="196"/>
      <c r="M136" s="181"/>
      <c r="N136" s="181"/>
      <c r="O136" s="181"/>
      <c r="P136" s="181"/>
    </row>
    <row r="137" spans="1:16" s="193" customFormat="1" ht="15.75" customHeight="1">
      <c r="A137" s="181">
        <v>134</v>
      </c>
      <c r="B137" s="160">
        <v>50</v>
      </c>
      <c r="C137" s="161" t="s">
        <v>899</v>
      </c>
      <c r="D137" s="161" t="s">
        <v>900</v>
      </c>
      <c r="E137" s="161" t="s">
        <v>32</v>
      </c>
      <c r="F137" s="161"/>
      <c r="G137" s="161" t="s">
        <v>1230</v>
      </c>
      <c r="H137" s="161" t="s">
        <v>18</v>
      </c>
      <c r="I137" s="180"/>
      <c r="J137" s="201"/>
      <c r="K137" s="196"/>
      <c r="M137" s="181"/>
      <c r="N137" s="181"/>
      <c r="O137" s="181"/>
      <c r="P137" s="181"/>
    </row>
    <row r="138" spans="1:16" s="193" customFormat="1" ht="15.75" customHeight="1">
      <c r="A138" s="181">
        <v>135</v>
      </c>
      <c r="B138" s="160">
        <v>106</v>
      </c>
      <c r="C138" s="161" t="s">
        <v>899</v>
      </c>
      <c r="D138" s="161" t="s">
        <v>972</v>
      </c>
      <c r="E138" s="161" t="s">
        <v>32</v>
      </c>
      <c r="F138" s="161" t="s">
        <v>1355</v>
      </c>
      <c r="G138" s="161" t="s">
        <v>1230</v>
      </c>
      <c r="H138" s="161" t="s">
        <v>18</v>
      </c>
      <c r="I138" s="180"/>
      <c r="J138" s="201"/>
      <c r="K138" s="196"/>
      <c r="M138" s="181"/>
      <c r="N138" s="181"/>
      <c r="O138" s="181"/>
      <c r="P138" s="181"/>
    </row>
    <row r="139" spans="1:16" s="193" customFormat="1" ht="15.75" customHeight="1">
      <c r="A139" s="181"/>
      <c r="B139" s="160"/>
      <c r="C139" s="181"/>
      <c r="D139" s="181"/>
      <c r="E139" s="181"/>
      <c r="F139" s="181"/>
      <c r="G139" s="181"/>
      <c r="H139" s="181"/>
      <c r="I139" s="180"/>
      <c r="J139" s="201"/>
      <c r="K139" s="196"/>
      <c r="M139" s="181"/>
      <c r="N139" s="181"/>
      <c r="O139" s="181"/>
      <c r="P139" s="181"/>
    </row>
    <row r="140" spans="1:16" s="193" customFormat="1" ht="15.75" customHeight="1">
      <c r="A140" s="181"/>
      <c r="B140" s="194"/>
      <c r="C140" s="187"/>
      <c r="D140" s="187"/>
      <c r="E140" s="187"/>
      <c r="F140" s="187"/>
      <c r="G140" s="187"/>
      <c r="H140" s="187"/>
      <c r="I140" s="180"/>
      <c r="J140" s="201"/>
      <c r="K140" s="196"/>
      <c r="M140" s="181"/>
      <c r="N140" s="181"/>
      <c r="O140" s="181"/>
      <c r="P140" s="181"/>
    </row>
    <row r="141" spans="1:16" s="193" customFormat="1" ht="15.75" customHeight="1">
      <c r="A141" s="181"/>
      <c r="B141" s="194"/>
      <c r="C141" s="187"/>
      <c r="D141" s="187"/>
      <c r="E141" s="187"/>
      <c r="F141" s="187"/>
      <c r="G141" s="187"/>
      <c r="H141" s="187"/>
      <c r="I141" s="180"/>
      <c r="J141" s="201"/>
      <c r="K141" s="196"/>
      <c r="M141" s="181"/>
      <c r="N141" s="181"/>
      <c r="O141" s="181"/>
      <c r="P141" s="181"/>
    </row>
    <row r="142" spans="1:16" s="193" customFormat="1" ht="15.75" customHeight="1">
      <c r="A142" s="181"/>
      <c r="B142" s="194"/>
      <c r="C142" s="187"/>
      <c r="D142" s="187"/>
      <c r="E142" s="187"/>
      <c r="F142" s="187"/>
      <c r="G142" s="187"/>
      <c r="H142" s="187"/>
      <c r="I142" s="180"/>
      <c r="J142" s="201"/>
      <c r="K142" s="196"/>
      <c r="M142" s="181"/>
      <c r="N142" s="181"/>
      <c r="O142" s="181"/>
      <c r="P142" s="181"/>
    </row>
    <row r="143" spans="1:16" s="193" customFormat="1" ht="15.75" customHeight="1">
      <c r="A143" s="181"/>
      <c r="B143" s="194"/>
      <c r="C143" s="187"/>
      <c r="D143" s="187"/>
      <c r="E143" s="187"/>
      <c r="F143" s="187"/>
      <c r="G143" s="187"/>
      <c r="H143" s="187"/>
      <c r="I143" s="180"/>
      <c r="J143" s="201"/>
      <c r="K143" s="196"/>
      <c r="M143" s="181"/>
      <c r="N143" s="181"/>
      <c r="O143" s="181"/>
      <c r="P143" s="181"/>
    </row>
    <row r="144" spans="1:16" s="193" customFormat="1" ht="15.75" customHeight="1">
      <c r="A144" s="181"/>
      <c r="B144" s="194"/>
      <c r="C144" s="187"/>
      <c r="D144" s="187"/>
      <c r="E144" s="187"/>
      <c r="F144" s="187"/>
      <c r="G144" s="187"/>
      <c r="H144" s="187"/>
      <c r="I144" s="180"/>
      <c r="J144" s="201"/>
      <c r="K144" s="196"/>
      <c r="M144" s="181"/>
      <c r="N144" s="181"/>
      <c r="O144" s="181"/>
      <c r="P144" s="181"/>
    </row>
    <row r="145" spans="2:16" s="193" customFormat="1" ht="15.75" customHeight="1">
      <c r="B145" s="194"/>
      <c r="C145" s="187"/>
      <c r="D145" s="187"/>
      <c r="E145" s="187"/>
      <c r="F145" s="187"/>
      <c r="G145" s="187"/>
      <c r="H145" s="187"/>
      <c r="I145" s="180"/>
      <c r="J145" s="201"/>
      <c r="K145" s="196"/>
      <c r="M145" s="181"/>
      <c r="N145" s="181"/>
      <c r="O145" s="181"/>
      <c r="P145" s="181"/>
    </row>
    <row r="146" spans="2:16" s="193" customFormat="1" ht="15.75" customHeight="1">
      <c r="B146" s="194"/>
      <c r="C146" s="187"/>
      <c r="D146" s="187"/>
      <c r="E146" s="187"/>
      <c r="F146" s="187"/>
      <c r="G146" s="187"/>
      <c r="H146" s="187"/>
      <c r="I146" s="180"/>
      <c r="J146" s="201"/>
      <c r="K146" s="196"/>
      <c r="M146" s="181"/>
      <c r="N146" s="181"/>
      <c r="O146" s="181"/>
      <c r="P146" s="181"/>
    </row>
    <row r="147" spans="2:16" s="193" customFormat="1" ht="15.75" customHeight="1">
      <c r="B147" s="194"/>
      <c r="C147" s="187"/>
      <c r="D147" s="187"/>
      <c r="E147" s="187"/>
      <c r="F147" s="187"/>
      <c r="G147" s="187"/>
      <c r="H147" s="187"/>
      <c r="I147" s="180"/>
      <c r="J147" s="201"/>
      <c r="K147" s="196"/>
      <c r="M147" s="181"/>
      <c r="N147" s="181"/>
      <c r="O147" s="181"/>
      <c r="P147" s="181"/>
    </row>
    <row r="148" spans="2:16" s="193" customFormat="1" ht="15.75" customHeight="1">
      <c r="B148" s="194"/>
      <c r="C148" s="187"/>
      <c r="D148" s="187"/>
      <c r="E148" s="187"/>
      <c r="F148" s="187"/>
      <c r="G148" s="187"/>
      <c r="H148" s="187"/>
      <c r="I148" s="180"/>
      <c r="J148" s="201"/>
      <c r="K148" s="196"/>
      <c r="M148" s="181"/>
      <c r="N148" s="181"/>
      <c r="O148" s="181"/>
      <c r="P148" s="181"/>
    </row>
    <row r="149" spans="2:16" s="193" customFormat="1" ht="15.75" customHeight="1">
      <c r="B149" s="194"/>
      <c r="C149" s="187"/>
      <c r="D149" s="187"/>
      <c r="E149" s="187"/>
      <c r="F149" s="187"/>
      <c r="G149" s="187"/>
      <c r="H149" s="187"/>
      <c r="I149" s="180"/>
      <c r="J149" s="201"/>
      <c r="K149" s="196"/>
      <c r="M149" s="181"/>
      <c r="N149" s="181"/>
      <c r="O149" s="181"/>
      <c r="P149" s="181"/>
    </row>
    <row r="150" spans="2:16" s="193" customFormat="1" ht="15.75" customHeight="1">
      <c r="B150" s="194"/>
      <c r="C150" s="187"/>
      <c r="D150" s="187"/>
      <c r="E150" s="187"/>
      <c r="F150" s="187"/>
      <c r="G150" s="187"/>
      <c r="H150" s="187"/>
      <c r="I150" s="180"/>
      <c r="J150" s="201"/>
      <c r="K150" s="196"/>
      <c r="M150" s="181"/>
      <c r="N150" s="181"/>
      <c r="O150" s="181"/>
      <c r="P150" s="181"/>
    </row>
    <row r="151" spans="2:16" s="193" customFormat="1" ht="15.75" customHeight="1">
      <c r="B151" s="194"/>
      <c r="C151" s="187"/>
      <c r="D151" s="187"/>
      <c r="E151" s="187"/>
      <c r="F151" s="187"/>
      <c r="G151" s="187"/>
      <c r="H151" s="187"/>
      <c r="I151" s="180"/>
      <c r="J151" s="201"/>
      <c r="K151" s="196"/>
      <c r="M151" s="181"/>
      <c r="N151" s="181"/>
      <c r="O151" s="181"/>
      <c r="P151" s="181"/>
    </row>
    <row r="152" spans="2:16" s="193" customFormat="1" ht="15.75" customHeight="1">
      <c r="B152" s="194"/>
      <c r="C152" s="187"/>
      <c r="D152" s="187"/>
      <c r="E152" s="187"/>
      <c r="F152" s="187"/>
      <c r="G152" s="187"/>
      <c r="H152" s="187"/>
      <c r="I152" s="180"/>
      <c r="J152" s="201"/>
      <c r="K152" s="196"/>
      <c r="M152" s="181"/>
      <c r="N152" s="181"/>
      <c r="O152" s="181"/>
      <c r="P152" s="181"/>
    </row>
    <row r="153" spans="2:16" s="193" customFormat="1" ht="15.75" customHeight="1">
      <c r="B153" s="194"/>
      <c r="C153" s="187"/>
      <c r="D153" s="187"/>
      <c r="E153" s="187"/>
      <c r="F153" s="187"/>
      <c r="G153" s="187"/>
      <c r="H153" s="187"/>
      <c r="I153" s="180"/>
      <c r="J153" s="201"/>
      <c r="K153" s="196"/>
      <c r="M153" s="181"/>
      <c r="N153" s="181"/>
      <c r="O153" s="181"/>
      <c r="P153" s="181"/>
    </row>
    <row r="154" spans="2:16" s="193" customFormat="1" ht="15.75" customHeight="1">
      <c r="B154" s="194"/>
      <c r="C154" s="187"/>
      <c r="D154" s="187"/>
      <c r="E154" s="187"/>
      <c r="F154" s="187"/>
      <c r="G154" s="187"/>
      <c r="H154" s="187"/>
      <c r="I154" s="180"/>
      <c r="J154" s="201"/>
      <c r="K154" s="196"/>
      <c r="M154" s="181"/>
      <c r="N154" s="181"/>
      <c r="O154" s="181"/>
      <c r="P154" s="181"/>
    </row>
    <row r="155" spans="2:16" s="193" customFormat="1" ht="15.75" customHeight="1">
      <c r="B155" s="194"/>
      <c r="C155" s="187"/>
      <c r="D155" s="187"/>
      <c r="E155" s="187"/>
      <c r="F155" s="187"/>
      <c r="G155" s="187"/>
      <c r="H155" s="187"/>
      <c r="I155" s="180"/>
      <c r="J155" s="201"/>
      <c r="K155" s="196"/>
      <c r="M155" s="181"/>
      <c r="N155" s="181"/>
      <c r="O155" s="181"/>
      <c r="P155" s="181"/>
    </row>
    <row r="156" spans="2:16" s="193" customFormat="1" ht="15.75" customHeight="1">
      <c r="B156" s="194"/>
      <c r="C156" s="187"/>
      <c r="D156" s="187"/>
      <c r="E156" s="187"/>
      <c r="F156" s="187"/>
      <c r="G156" s="187"/>
      <c r="H156" s="187"/>
      <c r="I156" s="180"/>
      <c r="J156" s="201"/>
      <c r="K156" s="196"/>
      <c r="M156" s="181"/>
      <c r="N156" s="181"/>
      <c r="O156" s="181"/>
      <c r="P156" s="181"/>
    </row>
    <row r="157" spans="2:16" s="193" customFormat="1" ht="15.75" customHeight="1">
      <c r="B157" s="194"/>
      <c r="C157" s="187"/>
      <c r="D157" s="187"/>
      <c r="E157" s="187"/>
      <c r="F157" s="187"/>
      <c r="G157" s="187"/>
      <c r="H157" s="187"/>
      <c r="I157" s="180"/>
      <c r="J157" s="201"/>
      <c r="K157" s="196"/>
      <c r="M157" s="181"/>
      <c r="N157" s="181"/>
      <c r="O157" s="181"/>
      <c r="P157" s="181"/>
    </row>
    <row r="158" spans="2:16" s="193" customFormat="1" ht="15.75" customHeight="1">
      <c r="B158" s="194"/>
      <c r="C158" s="187"/>
      <c r="D158" s="187"/>
      <c r="E158" s="187"/>
      <c r="F158" s="187"/>
      <c r="G158" s="187"/>
      <c r="H158" s="187"/>
      <c r="I158" s="180"/>
      <c r="J158" s="201"/>
      <c r="K158" s="196"/>
      <c r="M158" s="181"/>
      <c r="N158" s="181"/>
      <c r="O158" s="181"/>
      <c r="P158" s="181"/>
    </row>
    <row r="159" spans="2:16" s="193" customFormat="1" ht="15.75" customHeight="1">
      <c r="B159" s="194"/>
      <c r="C159" s="187"/>
      <c r="D159" s="187"/>
      <c r="E159" s="187"/>
      <c r="F159" s="187"/>
      <c r="G159" s="187"/>
      <c r="H159" s="187"/>
      <c r="I159" s="180"/>
      <c r="J159" s="201"/>
      <c r="K159" s="196"/>
      <c r="M159" s="181"/>
      <c r="N159" s="181"/>
      <c r="O159" s="181"/>
      <c r="P159" s="181"/>
    </row>
    <row r="160" spans="2:16" s="193" customFormat="1" ht="15.75" customHeight="1">
      <c r="B160" s="194"/>
      <c r="C160" s="187"/>
      <c r="D160" s="187"/>
      <c r="E160" s="187"/>
      <c r="F160" s="187"/>
      <c r="G160" s="187"/>
      <c r="H160" s="187"/>
      <c r="I160" s="180"/>
      <c r="J160" s="201"/>
      <c r="K160" s="196"/>
      <c r="M160" s="181"/>
      <c r="N160" s="181"/>
      <c r="O160" s="181"/>
      <c r="P160" s="181"/>
    </row>
    <row r="161" spans="2:16" s="193" customFormat="1" ht="15.75" customHeight="1">
      <c r="B161" s="194"/>
      <c r="C161" s="187"/>
      <c r="D161" s="187"/>
      <c r="E161" s="187"/>
      <c r="F161" s="187"/>
      <c r="G161" s="187"/>
      <c r="H161" s="187"/>
      <c r="I161" s="180"/>
      <c r="J161" s="201"/>
      <c r="K161" s="196"/>
      <c r="M161" s="181"/>
      <c r="N161" s="181"/>
      <c r="O161" s="181"/>
      <c r="P161" s="181"/>
    </row>
    <row r="162" spans="2:16" s="193" customFormat="1" ht="15.75" customHeight="1">
      <c r="B162" s="194"/>
      <c r="C162" s="187"/>
      <c r="D162" s="187"/>
      <c r="E162" s="187"/>
      <c r="F162" s="187"/>
      <c r="G162" s="187"/>
      <c r="H162" s="187"/>
      <c r="I162" s="180"/>
      <c r="J162" s="201"/>
      <c r="K162" s="196"/>
      <c r="M162" s="181"/>
      <c r="N162" s="181"/>
      <c r="O162" s="181"/>
      <c r="P162" s="181"/>
    </row>
    <row r="163" spans="2:16" s="193" customFormat="1" ht="15.75" customHeight="1">
      <c r="B163" s="194"/>
      <c r="C163" s="187"/>
      <c r="D163" s="187"/>
      <c r="E163" s="187"/>
      <c r="F163" s="187"/>
      <c r="G163" s="187"/>
      <c r="H163" s="187"/>
      <c r="I163" s="180"/>
      <c r="J163" s="201"/>
      <c r="K163" s="196"/>
      <c r="M163" s="181"/>
      <c r="N163" s="181"/>
      <c r="O163" s="181"/>
      <c r="P163" s="181"/>
    </row>
    <row r="164" spans="2:16" s="193" customFormat="1" ht="15.75" customHeight="1">
      <c r="B164" s="194"/>
      <c r="C164" s="187"/>
      <c r="D164" s="187"/>
      <c r="E164" s="187"/>
      <c r="F164" s="187"/>
      <c r="G164" s="187"/>
      <c r="H164" s="187"/>
      <c r="I164" s="180"/>
      <c r="J164" s="201"/>
      <c r="K164" s="196"/>
      <c r="M164" s="181"/>
      <c r="N164" s="181"/>
      <c r="O164" s="181"/>
      <c r="P164" s="181"/>
    </row>
    <row r="165" spans="2:16" s="193" customFormat="1" ht="15.75" customHeight="1">
      <c r="B165" s="194"/>
      <c r="C165" s="187"/>
      <c r="D165" s="187"/>
      <c r="E165" s="187"/>
      <c r="F165" s="187"/>
      <c r="G165" s="187"/>
      <c r="H165" s="187"/>
      <c r="I165" s="180"/>
      <c r="J165" s="201"/>
      <c r="K165" s="196"/>
      <c r="M165" s="181"/>
      <c r="N165" s="181"/>
      <c r="O165" s="181"/>
      <c r="P165" s="181"/>
    </row>
    <row r="166" spans="2:16" s="193" customFormat="1" ht="15.75" customHeight="1">
      <c r="B166" s="194"/>
      <c r="C166" s="187"/>
      <c r="D166" s="187"/>
      <c r="E166" s="187"/>
      <c r="F166" s="187"/>
      <c r="G166" s="187"/>
      <c r="H166" s="187"/>
      <c r="I166" s="180"/>
      <c r="J166" s="201"/>
      <c r="K166" s="196"/>
      <c r="M166" s="181"/>
      <c r="N166" s="181"/>
      <c r="O166" s="181"/>
      <c r="P166" s="181"/>
    </row>
    <row r="167" spans="2:16" s="193" customFormat="1" ht="15.75" customHeight="1">
      <c r="B167" s="194"/>
      <c r="C167" s="187"/>
      <c r="D167" s="187"/>
      <c r="E167" s="187"/>
      <c r="F167" s="187"/>
      <c r="G167" s="187"/>
      <c r="H167" s="187"/>
      <c r="I167" s="180"/>
      <c r="J167" s="201"/>
      <c r="K167" s="196"/>
      <c r="M167" s="181"/>
      <c r="N167" s="181"/>
      <c r="O167" s="181"/>
      <c r="P167" s="181"/>
    </row>
    <row r="168" spans="2:16" s="193" customFormat="1" ht="15.75" customHeight="1">
      <c r="B168" s="194"/>
      <c r="C168" s="187"/>
      <c r="D168" s="187"/>
      <c r="E168" s="187"/>
      <c r="F168" s="187"/>
      <c r="G168" s="187"/>
      <c r="H168" s="187"/>
      <c r="I168" s="180"/>
      <c r="J168" s="201"/>
      <c r="K168" s="196"/>
      <c r="M168" s="181"/>
      <c r="N168" s="181"/>
      <c r="O168" s="181"/>
      <c r="P168" s="181"/>
    </row>
    <row r="169" spans="2:16" s="193" customFormat="1" ht="15.75" customHeight="1">
      <c r="B169" s="194"/>
      <c r="C169" s="187"/>
      <c r="D169" s="187"/>
      <c r="E169" s="187"/>
      <c r="F169" s="187"/>
      <c r="G169" s="187"/>
      <c r="H169" s="187"/>
      <c r="I169" s="180"/>
      <c r="J169" s="201"/>
      <c r="K169" s="196"/>
      <c r="M169" s="181"/>
      <c r="N169" s="181"/>
      <c r="O169" s="181"/>
      <c r="P169" s="181"/>
    </row>
    <row r="170" spans="2:16" s="193" customFormat="1" ht="15.75" customHeight="1">
      <c r="B170" s="194"/>
      <c r="C170" s="187"/>
      <c r="D170" s="187"/>
      <c r="E170" s="187"/>
      <c r="F170" s="187"/>
      <c r="G170" s="187"/>
      <c r="H170" s="187"/>
      <c r="I170" s="180"/>
      <c r="J170" s="201"/>
      <c r="K170" s="196"/>
      <c r="M170" s="181"/>
      <c r="N170" s="181"/>
      <c r="O170" s="181"/>
      <c r="P170" s="181"/>
    </row>
    <row r="171" spans="2:16" s="193" customFormat="1" ht="15.75" customHeight="1">
      <c r="B171" s="194"/>
      <c r="C171" s="187"/>
      <c r="D171" s="187"/>
      <c r="E171" s="187"/>
      <c r="F171" s="187"/>
      <c r="G171" s="187"/>
      <c r="H171" s="187"/>
      <c r="I171" s="180"/>
      <c r="J171" s="201"/>
      <c r="K171" s="196"/>
      <c r="M171" s="181"/>
      <c r="N171" s="181"/>
      <c r="O171" s="181"/>
      <c r="P171" s="181"/>
    </row>
    <row r="172" spans="2:16" s="193" customFormat="1" ht="15.75" customHeight="1">
      <c r="B172" s="194"/>
      <c r="C172" s="187"/>
      <c r="D172" s="187"/>
      <c r="E172" s="187"/>
      <c r="F172" s="187"/>
      <c r="G172" s="187"/>
      <c r="H172" s="187"/>
      <c r="I172" s="180"/>
      <c r="J172" s="201"/>
      <c r="K172" s="196"/>
      <c r="M172" s="181"/>
      <c r="N172" s="181"/>
      <c r="O172" s="181"/>
      <c r="P172" s="181"/>
    </row>
  </sheetData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Q91"/>
  <sheetViews>
    <sheetView workbookViewId="0">
      <selection activeCell="D15" sqref="D15"/>
    </sheetView>
  </sheetViews>
  <sheetFormatPr defaultRowHeight="12.75"/>
  <cols>
    <col min="1" max="1" width="3.85546875" style="9" customWidth="1"/>
    <col min="2" max="2" width="7.28515625" style="8" customWidth="1"/>
    <col min="3" max="3" width="27" style="9" customWidth="1"/>
    <col min="4" max="4" width="29" style="9" customWidth="1"/>
    <col min="5" max="5" width="7.5703125" style="9" customWidth="1"/>
    <col min="6" max="6" width="9.140625" style="10" customWidth="1"/>
    <col min="7" max="7" width="10.85546875" style="12" customWidth="1"/>
    <col min="8" max="8" width="2" style="52" bestFit="1" customWidth="1"/>
    <col min="9" max="9" width="9.140625" style="198"/>
    <col min="10" max="10" width="3.85546875" style="50" customWidth="1"/>
    <col min="11" max="11" width="7.28515625" style="8" customWidth="1"/>
    <col min="12" max="12" width="27" style="50" customWidth="1"/>
    <col min="13" max="13" width="29" style="50" customWidth="1"/>
    <col min="14" max="14" width="7.5703125" style="50" customWidth="1"/>
    <col min="15" max="15" width="12.5703125" style="12" customWidth="1"/>
    <col min="16" max="16" width="9.140625" style="52"/>
    <col min="17" max="16384" width="9.140625" style="9"/>
  </cols>
  <sheetData>
    <row r="1" spans="1:17" ht="15.75" customHeight="1">
      <c r="C1" s="9" t="s">
        <v>1401</v>
      </c>
      <c r="L1" s="50" t="s">
        <v>1402</v>
      </c>
    </row>
    <row r="2" spans="1:17" ht="15.75" customHeight="1">
      <c r="F2" s="10">
        <v>17.452000000000002</v>
      </c>
      <c r="G2" s="12">
        <v>18.452000000000002</v>
      </c>
      <c r="O2" s="12">
        <f>MIN(O4:O75)</f>
        <v>17.373999999999999</v>
      </c>
      <c r="P2" s="12">
        <v>18.373999999999999</v>
      </c>
    </row>
    <row r="3" spans="1:17" ht="15.75" customHeight="1">
      <c r="B3" s="8" t="s">
        <v>6</v>
      </c>
      <c r="C3" s="8" t="s">
        <v>7</v>
      </c>
      <c r="D3" s="8" t="s">
        <v>8</v>
      </c>
      <c r="E3" s="8"/>
      <c r="F3" s="10" t="s">
        <v>9</v>
      </c>
      <c r="K3" s="8" t="s">
        <v>6</v>
      </c>
      <c r="L3" s="8" t="s">
        <v>7</v>
      </c>
      <c r="M3" s="8" t="s">
        <v>8</v>
      </c>
      <c r="N3" s="8"/>
      <c r="O3" s="12" t="s">
        <v>10</v>
      </c>
    </row>
    <row r="4" spans="1:17" ht="15.75" customHeight="1">
      <c r="B4" s="8">
        <v>51</v>
      </c>
      <c r="C4" s="41" t="s">
        <v>475</v>
      </c>
      <c r="D4" s="41" t="s">
        <v>921</v>
      </c>
      <c r="E4" s="35" t="s">
        <v>18</v>
      </c>
      <c r="F4" s="10">
        <v>17.452000000000002</v>
      </c>
      <c r="K4" s="8">
        <v>102</v>
      </c>
      <c r="L4" s="41" t="s">
        <v>664</v>
      </c>
      <c r="M4" s="41" t="s">
        <v>1007</v>
      </c>
      <c r="N4" s="35" t="s">
        <v>18</v>
      </c>
      <c r="O4" s="12">
        <v>17.373999999999999</v>
      </c>
    </row>
    <row r="5" spans="1:17" ht="15.75" customHeight="1">
      <c r="A5" s="54"/>
      <c r="B5" s="42">
        <v>74</v>
      </c>
      <c r="C5" s="43" t="s">
        <v>953</v>
      </c>
      <c r="D5" s="43" t="s">
        <v>954</v>
      </c>
      <c r="E5" s="197" t="s">
        <v>18</v>
      </c>
      <c r="F5" s="44">
        <v>18.460999999999999</v>
      </c>
      <c r="G5" s="195">
        <v>747</v>
      </c>
      <c r="H5" s="202">
        <v>1</v>
      </c>
      <c r="J5" s="54">
        <v>1</v>
      </c>
      <c r="K5" s="42">
        <v>52</v>
      </c>
      <c r="L5" s="43" t="s">
        <v>923</v>
      </c>
      <c r="M5" s="43" t="s">
        <v>924</v>
      </c>
      <c r="N5" s="197" t="s">
        <v>18</v>
      </c>
      <c r="O5" s="55">
        <v>18.396000000000001</v>
      </c>
      <c r="P5" s="195">
        <v>747</v>
      </c>
      <c r="Q5" s="202">
        <v>1</v>
      </c>
    </row>
    <row r="6" spans="1:17" ht="15.75" customHeight="1">
      <c r="A6" s="54"/>
      <c r="B6" s="42">
        <v>58</v>
      </c>
      <c r="C6" s="43" t="s">
        <v>932</v>
      </c>
      <c r="D6" s="43" t="s">
        <v>933</v>
      </c>
      <c r="E6" s="197" t="s">
        <v>18</v>
      </c>
      <c r="F6" s="44">
        <v>18.474</v>
      </c>
      <c r="G6" s="195">
        <v>618</v>
      </c>
      <c r="H6" s="202">
        <v>2</v>
      </c>
      <c r="J6" s="54">
        <v>2</v>
      </c>
      <c r="K6" s="42">
        <v>32</v>
      </c>
      <c r="L6" s="43" t="s">
        <v>883</v>
      </c>
      <c r="M6" s="43" t="s">
        <v>884</v>
      </c>
      <c r="N6" s="197" t="s">
        <v>18</v>
      </c>
      <c r="O6" s="55">
        <v>18.411000000000001</v>
      </c>
      <c r="P6" s="195">
        <v>618</v>
      </c>
      <c r="Q6" s="202">
        <v>2</v>
      </c>
    </row>
    <row r="7" spans="1:17" ht="15.75" customHeight="1">
      <c r="A7" s="54"/>
      <c r="B7" s="42">
        <v>65</v>
      </c>
      <c r="C7" s="43" t="s">
        <v>1358</v>
      </c>
      <c r="D7" s="43" t="s">
        <v>1359</v>
      </c>
      <c r="E7" s="197" t="s">
        <v>18</v>
      </c>
      <c r="F7" s="44">
        <v>18.489999999999998</v>
      </c>
      <c r="G7" s="195">
        <v>489.25</v>
      </c>
      <c r="H7" s="202">
        <v>3</v>
      </c>
      <c r="J7" s="54">
        <v>3</v>
      </c>
      <c r="K7" s="42">
        <v>84</v>
      </c>
      <c r="L7" s="43" t="s">
        <v>912</v>
      </c>
      <c r="M7" s="43" t="s">
        <v>973</v>
      </c>
      <c r="N7" s="197" t="s">
        <v>18</v>
      </c>
      <c r="O7" s="55">
        <v>18.427</v>
      </c>
      <c r="P7" s="195">
        <v>489.25</v>
      </c>
      <c r="Q7" s="202">
        <v>3</v>
      </c>
    </row>
    <row r="8" spans="1:17" ht="15.75" customHeight="1">
      <c r="A8" s="54"/>
      <c r="B8" s="42">
        <v>75</v>
      </c>
      <c r="C8" s="43" t="s">
        <v>955</v>
      </c>
      <c r="D8" s="43" t="s">
        <v>956</v>
      </c>
      <c r="E8" s="197" t="s">
        <v>18</v>
      </c>
      <c r="F8" s="44">
        <v>18.492000000000001</v>
      </c>
      <c r="G8" s="195">
        <v>360.5</v>
      </c>
      <c r="H8" s="202">
        <v>4</v>
      </c>
      <c r="J8" s="54">
        <v>4</v>
      </c>
      <c r="K8" s="42">
        <v>99</v>
      </c>
      <c r="L8" s="43" t="s">
        <v>1000</v>
      </c>
      <c r="M8" s="43" t="s">
        <v>1001</v>
      </c>
      <c r="N8" s="197" t="s">
        <v>18</v>
      </c>
      <c r="O8" s="55">
        <v>18.445</v>
      </c>
      <c r="P8" s="195">
        <v>360.5</v>
      </c>
      <c r="Q8" s="202">
        <v>4</v>
      </c>
    </row>
    <row r="9" spans="1:17" ht="15.75" customHeight="1">
      <c r="A9" s="54"/>
      <c r="B9" s="42">
        <v>4</v>
      </c>
      <c r="C9" s="43" t="s">
        <v>839</v>
      </c>
      <c r="D9" s="43" t="s">
        <v>840</v>
      </c>
      <c r="E9" s="197" t="s">
        <v>18</v>
      </c>
      <c r="F9" s="44">
        <v>18.492999999999999</v>
      </c>
      <c r="G9" s="195">
        <v>232</v>
      </c>
      <c r="H9" s="202">
        <v>5</v>
      </c>
      <c r="J9" s="54">
        <v>5</v>
      </c>
      <c r="K9" s="42">
        <v>64</v>
      </c>
      <c r="L9" s="43" t="s">
        <v>938</v>
      </c>
      <c r="M9" s="43" t="s">
        <v>939</v>
      </c>
      <c r="N9" s="197" t="s">
        <v>18</v>
      </c>
      <c r="O9" s="55">
        <v>18.454000000000001</v>
      </c>
      <c r="P9" s="195">
        <v>232</v>
      </c>
      <c r="Q9" s="202">
        <v>5</v>
      </c>
    </row>
    <row r="10" spans="1:17" ht="15.75" customHeight="1">
      <c r="A10" s="54"/>
      <c r="B10" s="42">
        <v>18</v>
      </c>
      <c r="C10" s="43" t="s">
        <v>865</v>
      </c>
      <c r="D10" s="43" t="s">
        <v>866</v>
      </c>
      <c r="E10" s="197" t="s">
        <v>18</v>
      </c>
      <c r="F10" s="44">
        <v>18.506</v>
      </c>
      <c r="G10" s="195">
        <v>128.75</v>
      </c>
      <c r="H10" s="202">
        <v>6</v>
      </c>
      <c r="J10" s="54">
        <v>6</v>
      </c>
      <c r="K10" s="42">
        <v>27</v>
      </c>
      <c r="L10" s="43" t="s">
        <v>826</v>
      </c>
      <c r="M10" s="43" t="s">
        <v>876</v>
      </c>
      <c r="N10" s="197" t="s">
        <v>18</v>
      </c>
      <c r="O10" s="55">
        <v>18.481999999999999</v>
      </c>
      <c r="P10" s="195">
        <v>128.75</v>
      </c>
      <c r="Q10" s="202">
        <v>6</v>
      </c>
    </row>
    <row r="11" spans="1:17" ht="15.75" customHeight="1">
      <c r="A11" s="181"/>
      <c r="B11" s="160"/>
      <c r="C11" s="161"/>
      <c r="D11" s="161"/>
      <c r="E11" s="187"/>
      <c r="F11" s="163"/>
      <c r="G11" s="180"/>
      <c r="H11" s="193"/>
      <c r="L11" s="41"/>
      <c r="M11" s="41"/>
      <c r="N11" s="35"/>
    </row>
    <row r="12" spans="1:17" ht="15.75" customHeight="1">
      <c r="A12" s="181"/>
      <c r="B12" s="160"/>
      <c r="C12" s="161"/>
      <c r="D12" s="161"/>
      <c r="E12" s="187"/>
      <c r="F12" s="163"/>
      <c r="G12" s="180"/>
      <c r="H12" s="193"/>
      <c r="J12" s="9"/>
      <c r="K12" s="9"/>
      <c r="L12" s="9"/>
      <c r="M12" s="9"/>
      <c r="N12" s="9"/>
      <c r="O12" s="9"/>
      <c r="P12" s="9"/>
    </row>
    <row r="13" spans="1:17" ht="15.75" customHeight="1">
      <c r="A13" s="181"/>
      <c r="B13" s="160"/>
      <c r="C13" s="161"/>
      <c r="D13" s="161"/>
      <c r="E13" s="187"/>
      <c r="F13" s="163"/>
      <c r="G13" s="180"/>
      <c r="H13" s="193"/>
      <c r="J13" s="9"/>
      <c r="K13" s="9"/>
      <c r="L13" s="9"/>
      <c r="M13" s="9"/>
      <c r="N13" s="9"/>
      <c r="O13" s="9"/>
      <c r="P13" s="9"/>
    </row>
    <row r="14" spans="1:17" ht="15.75" customHeight="1">
      <c r="A14" s="181"/>
      <c r="B14" s="160"/>
      <c r="C14" s="161"/>
      <c r="D14" s="161"/>
      <c r="E14" s="187"/>
      <c r="F14" s="163"/>
      <c r="G14" s="180"/>
      <c r="H14" s="193"/>
      <c r="J14" s="9"/>
      <c r="K14" s="9"/>
      <c r="L14" s="9"/>
      <c r="M14" s="9"/>
      <c r="N14" s="9"/>
      <c r="O14" s="9"/>
      <c r="P14" s="9"/>
    </row>
    <row r="15" spans="1:17" ht="15.75" customHeight="1">
      <c r="A15" s="181"/>
      <c r="B15" s="160"/>
      <c r="C15" s="161"/>
      <c r="D15" s="161"/>
      <c r="E15" s="187"/>
      <c r="F15" s="163"/>
      <c r="G15" s="180"/>
      <c r="H15" s="193"/>
      <c r="J15" s="9"/>
      <c r="K15" s="9"/>
      <c r="L15" s="9"/>
      <c r="M15" s="9"/>
      <c r="N15" s="9"/>
      <c r="O15" s="9"/>
      <c r="P15" s="9"/>
    </row>
    <row r="16" spans="1:17" ht="15.75" customHeight="1">
      <c r="A16" s="181"/>
      <c r="B16" s="160"/>
      <c r="C16" s="161"/>
      <c r="D16" s="161"/>
      <c r="E16" s="187"/>
      <c r="F16" s="163"/>
      <c r="G16" s="180"/>
      <c r="H16" s="193"/>
      <c r="J16" s="9"/>
      <c r="K16" s="9"/>
      <c r="L16" s="9"/>
      <c r="M16" s="9"/>
      <c r="N16" s="9"/>
      <c r="O16" s="9"/>
      <c r="P16" s="9"/>
    </row>
    <row r="17" spans="1:16" ht="15.75" customHeight="1">
      <c r="A17" s="181"/>
      <c r="B17" s="160"/>
      <c r="C17" s="161"/>
      <c r="D17" s="161"/>
      <c r="E17" s="187"/>
      <c r="F17" s="163"/>
      <c r="G17" s="180"/>
      <c r="H17" s="193"/>
      <c r="J17" s="9"/>
      <c r="K17" s="9"/>
      <c r="L17" s="9"/>
      <c r="M17" s="9"/>
      <c r="N17" s="9"/>
      <c r="O17" s="9"/>
      <c r="P17" s="9"/>
    </row>
    <row r="18" spans="1:16" ht="15.75" customHeight="1">
      <c r="A18" s="181"/>
      <c r="B18" s="160"/>
      <c r="C18" s="161"/>
      <c r="D18" s="161"/>
      <c r="E18" s="187"/>
      <c r="F18" s="163"/>
      <c r="G18" s="180"/>
      <c r="H18" s="193"/>
      <c r="L18" s="41"/>
      <c r="M18" s="41"/>
      <c r="N18" s="35"/>
    </row>
    <row r="19" spans="1:16" ht="15.75" customHeight="1">
      <c r="A19" s="181"/>
      <c r="B19" s="160"/>
      <c r="C19" s="161"/>
      <c r="D19" s="161"/>
      <c r="E19" s="187"/>
      <c r="F19" s="163"/>
      <c r="G19" s="180"/>
      <c r="H19" s="193"/>
      <c r="L19" s="41"/>
      <c r="M19" s="41"/>
      <c r="N19" s="35"/>
    </row>
    <row r="20" spans="1:16" ht="15.75" customHeight="1">
      <c r="A20" s="181"/>
      <c r="B20" s="160"/>
      <c r="C20" s="161"/>
      <c r="D20" s="161"/>
      <c r="E20" s="187"/>
      <c r="F20" s="163"/>
      <c r="G20" s="180"/>
      <c r="H20" s="193"/>
      <c r="L20" s="41"/>
      <c r="M20" s="41"/>
      <c r="N20" s="35"/>
    </row>
    <row r="21" spans="1:16" ht="15.75" customHeight="1">
      <c r="A21" s="181"/>
      <c r="B21" s="160"/>
      <c r="C21" s="161"/>
      <c r="D21" s="161"/>
      <c r="E21" s="187"/>
      <c r="F21" s="163"/>
      <c r="G21" s="180"/>
      <c r="H21" s="193"/>
      <c r="L21" s="41"/>
      <c r="M21" s="41"/>
      <c r="N21" s="35"/>
    </row>
    <row r="22" spans="1:16" ht="15.75" customHeight="1">
      <c r="A22" s="181"/>
      <c r="B22" s="160"/>
      <c r="C22" s="161"/>
      <c r="D22" s="161"/>
      <c r="E22" s="187"/>
      <c r="F22" s="163"/>
      <c r="G22" s="180"/>
      <c r="H22" s="193"/>
      <c r="L22" s="41"/>
      <c r="M22" s="41"/>
      <c r="N22" s="35"/>
    </row>
    <row r="23" spans="1:16" ht="15.75" customHeight="1">
      <c r="A23" s="181"/>
      <c r="B23" s="160"/>
      <c r="C23" s="161"/>
      <c r="D23" s="161"/>
      <c r="E23" s="187"/>
      <c r="F23" s="163"/>
      <c r="G23" s="180"/>
      <c r="H23" s="193"/>
      <c r="L23" s="41"/>
      <c r="M23" s="41"/>
      <c r="N23" s="35"/>
    </row>
    <row r="24" spans="1:16" ht="15.75" customHeight="1">
      <c r="A24" s="181"/>
      <c r="B24" s="160"/>
      <c r="C24" s="161"/>
      <c r="D24" s="161"/>
      <c r="E24" s="187"/>
      <c r="F24" s="163"/>
      <c r="G24" s="180"/>
      <c r="H24" s="193"/>
      <c r="L24" s="41"/>
      <c r="M24" s="41"/>
      <c r="N24" s="35"/>
    </row>
    <row r="25" spans="1:16" ht="15.75" customHeight="1">
      <c r="A25" s="181"/>
      <c r="B25" s="160"/>
      <c r="C25" s="161"/>
      <c r="D25" s="161"/>
      <c r="E25" s="187"/>
      <c r="F25" s="163"/>
      <c r="G25" s="180"/>
      <c r="H25" s="193"/>
      <c r="L25" s="41"/>
      <c r="M25" s="41"/>
      <c r="N25" s="35"/>
    </row>
    <row r="26" spans="1:16" ht="15.75" customHeight="1">
      <c r="A26" s="181"/>
      <c r="B26" s="160"/>
      <c r="C26" s="161"/>
      <c r="D26" s="161"/>
      <c r="E26" s="187"/>
      <c r="F26" s="163"/>
      <c r="G26" s="180"/>
      <c r="H26" s="193"/>
      <c r="L26" s="41"/>
      <c r="M26" s="41"/>
      <c r="N26" s="35"/>
    </row>
    <row r="27" spans="1:16" ht="15.75" customHeight="1">
      <c r="A27" s="181"/>
      <c r="B27" s="160"/>
      <c r="C27" s="161"/>
      <c r="D27" s="161"/>
      <c r="E27" s="187"/>
      <c r="F27" s="163"/>
      <c r="G27" s="180"/>
      <c r="H27" s="193"/>
      <c r="L27" s="41"/>
      <c r="M27" s="41"/>
      <c r="N27" s="35"/>
    </row>
    <row r="28" spans="1:16" ht="15.75" customHeight="1">
      <c r="A28" s="181"/>
      <c r="B28" s="160"/>
      <c r="C28" s="161"/>
      <c r="D28" s="161"/>
      <c r="E28" s="187"/>
      <c r="F28" s="163"/>
      <c r="G28" s="180"/>
      <c r="H28" s="193"/>
      <c r="L28" s="41"/>
      <c r="M28" s="41"/>
      <c r="N28" s="35"/>
    </row>
    <row r="29" spans="1:16" ht="15.75" customHeight="1">
      <c r="A29" s="181"/>
      <c r="B29" s="160"/>
      <c r="C29" s="161"/>
      <c r="D29" s="161"/>
      <c r="E29" s="187"/>
      <c r="F29" s="163"/>
      <c r="G29" s="180"/>
      <c r="H29" s="193"/>
      <c r="L29" s="41"/>
      <c r="M29" s="41"/>
      <c r="N29" s="35"/>
    </row>
    <row r="30" spans="1:16" ht="15.75" customHeight="1">
      <c r="A30" s="181"/>
      <c r="B30" s="160"/>
      <c r="C30" s="161"/>
      <c r="D30" s="161"/>
      <c r="E30" s="187"/>
      <c r="F30" s="163"/>
      <c r="G30" s="180"/>
      <c r="H30" s="193"/>
      <c r="L30" s="41"/>
      <c r="M30" s="41"/>
      <c r="N30" s="35"/>
    </row>
    <row r="31" spans="1:16" ht="15.75" customHeight="1">
      <c r="A31" s="181"/>
      <c r="B31" s="160"/>
      <c r="C31" s="161"/>
      <c r="D31" s="161"/>
      <c r="E31" s="187"/>
      <c r="F31" s="163"/>
      <c r="G31" s="180"/>
      <c r="H31" s="193"/>
      <c r="L31" s="41"/>
      <c r="M31" s="41"/>
      <c r="N31" s="35"/>
    </row>
    <row r="32" spans="1:16" ht="15.75" customHeight="1">
      <c r="A32" s="181"/>
      <c r="B32" s="160"/>
      <c r="C32" s="161"/>
      <c r="D32" s="161"/>
      <c r="E32" s="187"/>
      <c r="F32" s="163"/>
      <c r="G32" s="180"/>
      <c r="H32" s="193"/>
      <c r="L32" s="41"/>
      <c r="M32" s="41"/>
      <c r="N32" s="35"/>
    </row>
    <row r="33" spans="1:14" ht="15.75" customHeight="1">
      <c r="A33" s="181"/>
      <c r="B33" s="160"/>
      <c r="C33" s="161"/>
      <c r="D33" s="161"/>
      <c r="E33" s="187"/>
      <c r="F33" s="163"/>
      <c r="G33" s="180"/>
      <c r="H33" s="193"/>
      <c r="L33" s="41"/>
      <c r="M33" s="41"/>
      <c r="N33" s="35"/>
    </row>
    <row r="34" spans="1:14" ht="15.75" customHeight="1">
      <c r="A34" s="181"/>
      <c r="B34" s="160"/>
      <c r="C34" s="161"/>
      <c r="D34" s="161"/>
      <c r="E34" s="187"/>
      <c r="F34" s="163"/>
      <c r="G34" s="180"/>
      <c r="H34" s="193"/>
      <c r="L34" s="41"/>
      <c r="M34" s="41"/>
      <c r="N34" s="35"/>
    </row>
    <row r="35" spans="1:14" ht="15.75" customHeight="1">
      <c r="A35" s="181"/>
      <c r="B35" s="160"/>
      <c r="C35" s="161"/>
      <c r="D35" s="161"/>
      <c r="E35" s="187"/>
      <c r="F35" s="163"/>
      <c r="G35" s="180"/>
      <c r="H35" s="193"/>
      <c r="L35" s="41"/>
      <c r="M35" s="41"/>
      <c r="N35" s="35"/>
    </row>
    <row r="36" spans="1:14" ht="15.75" customHeight="1">
      <c r="A36" s="181"/>
      <c r="B36" s="160"/>
      <c r="C36" s="161"/>
      <c r="D36" s="161"/>
      <c r="E36" s="187"/>
      <c r="F36" s="163"/>
      <c r="G36" s="180"/>
      <c r="H36" s="193"/>
      <c r="L36" s="41"/>
      <c r="M36" s="41"/>
      <c r="N36" s="35"/>
    </row>
    <row r="37" spans="1:14" ht="15.75" customHeight="1">
      <c r="A37" s="181"/>
      <c r="B37" s="160"/>
      <c r="C37" s="161"/>
      <c r="D37" s="161"/>
      <c r="E37" s="187"/>
      <c r="F37" s="163"/>
      <c r="G37" s="180"/>
      <c r="H37" s="193"/>
      <c r="L37" s="41"/>
      <c r="M37" s="41"/>
      <c r="N37" s="35"/>
    </row>
    <row r="38" spans="1:14" ht="15.75" customHeight="1">
      <c r="A38" s="181"/>
      <c r="B38" s="160"/>
      <c r="C38" s="161"/>
      <c r="D38" s="161"/>
      <c r="E38" s="187"/>
      <c r="F38" s="163"/>
      <c r="G38" s="180"/>
      <c r="H38" s="193"/>
      <c r="L38" s="41"/>
      <c r="M38" s="41"/>
      <c r="N38" s="35"/>
    </row>
    <row r="39" spans="1:14" ht="15.75" customHeight="1">
      <c r="A39" s="181"/>
      <c r="B39" s="160"/>
      <c r="C39" s="161"/>
      <c r="D39" s="161"/>
      <c r="E39" s="187"/>
      <c r="F39" s="163"/>
      <c r="G39" s="180"/>
      <c r="H39" s="193"/>
      <c r="L39" s="41"/>
      <c r="M39" s="41"/>
      <c r="N39" s="35"/>
    </row>
    <row r="40" spans="1:14" ht="15.75" customHeight="1">
      <c r="A40" s="181"/>
      <c r="B40" s="160"/>
      <c r="C40" s="161"/>
      <c r="D40" s="161"/>
      <c r="E40" s="187"/>
      <c r="F40" s="163"/>
      <c r="G40" s="180"/>
      <c r="H40" s="193"/>
      <c r="L40" s="41"/>
      <c r="M40" s="41"/>
      <c r="N40" s="35"/>
    </row>
    <row r="41" spans="1:14" ht="15.75" customHeight="1">
      <c r="A41" s="181"/>
      <c r="B41" s="160"/>
      <c r="C41" s="161"/>
      <c r="D41" s="161"/>
      <c r="E41" s="187"/>
      <c r="F41" s="163"/>
      <c r="G41" s="180"/>
      <c r="H41" s="193"/>
      <c r="L41" s="41"/>
      <c r="M41" s="41"/>
      <c r="N41" s="35"/>
    </row>
    <row r="42" spans="1:14" ht="15.75" customHeight="1">
      <c r="A42" s="181"/>
      <c r="B42" s="160"/>
      <c r="C42" s="161"/>
      <c r="D42" s="161"/>
      <c r="E42" s="187"/>
      <c r="F42" s="163"/>
      <c r="G42" s="180"/>
      <c r="H42" s="193"/>
      <c r="L42" s="41"/>
      <c r="M42" s="41"/>
      <c r="N42" s="35"/>
    </row>
    <row r="43" spans="1:14" ht="15.75" customHeight="1">
      <c r="A43" s="181"/>
      <c r="B43" s="160"/>
      <c r="C43" s="161"/>
      <c r="D43" s="161"/>
      <c r="E43" s="187"/>
      <c r="F43" s="163"/>
      <c r="G43" s="180"/>
      <c r="H43" s="193"/>
      <c r="L43" s="41"/>
      <c r="M43" s="41"/>
      <c r="N43" s="35"/>
    </row>
    <row r="44" spans="1:14" ht="15.75" customHeight="1">
      <c r="A44" s="181"/>
      <c r="B44" s="160"/>
      <c r="C44" s="161"/>
      <c r="D44" s="161"/>
      <c r="E44" s="187"/>
      <c r="F44" s="163"/>
      <c r="G44" s="180"/>
      <c r="H44" s="193"/>
      <c r="L44" s="41"/>
      <c r="M44" s="41"/>
      <c r="N44" s="35"/>
    </row>
    <row r="45" spans="1:14" ht="15.75" customHeight="1">
      <c r="A45" s="181"/>
      <c r="B45" s="160"/>
      <c r="C45" s="161"/>
      <c r="D45" s="161"/>
      <c r="E45" s="187"/>
      <c r="F45" s="163"/>
      <c r="G45" s="180"/>
      <c r="H45" s="193"/>
      <c r="L45" s="41"/>
      <c r="M45" s="41"/>
      <c r="N45" s="35"/>
    </row>
    <row r="46" spans="1:14" ht="15.75" customHeight="1">
      <c r="A46" s="181"/>
      <c r="B46" s="160"/>
      <c r="C46" s="161"/>
      <c r="D46" s="161"/>
      <c r="E46" s="187"/>
      <c r="F46" s="163"/>
      <c r="G46" s="180"/>
      <c r="H46" s="193"/>
      <c r="L46" s="41"/>
      <c r="M46" s="41"/>
      <c r="N46" s="35"/>
    </row>
    <row r="47" spans="1:14" ht="15.75" customHeight="1">
      <c r="A47" s="181"/>
      <c r="B47" s="160"/>
      <c r="C47" s="161"/>
      <c r="D47" s="161"/>
      <c r="E47" s="187"/>
      <c r="F47" s="163"/>
      <c r="G47" s="180"/>
      <c r="H47" s="193"/>
      <c r="L47" s="41"/>
      <c r="M47" s="41"/>
      <c r="N47" s="35"/>
    </row>
    <row r="48" spans="1:14" ht="15.75" customHeight="1">
      <c r="A48" s="181"/>
      <c r="B48" s="160"/>
      <c r="C48" s="161"/>
      <c r="D48" s="161"/>
      <c r="E48" s="187"/>
      <c r="F48" s="163"/>
      <c r="G48" s="180"/>
      <c r="H48" s="193"/>
      <c r="L48" s="41"/>
      <c r="M48" s="41"/>
      <c r="N48" s="35"/>
    </row>
    <row r="49" spans="1:14" ht="15.75" customHeight="1">
      <c r="A49" s="181"/>
      <c r="B49" s="160"/>
      <c r="C49" s="161"/>
      <c r="D49" s="161"/>
      <c r="E49" s="187"/>
      <c r="F49" s="163"/>
      <c r="G49" s="180"/>
      <c r="H49" s="193"/>
      <c r="L49" s="41"/>
      <c r="M49" s="41"/>
      <c r="N49" s="35"/>
    </row>
    <row r="50" spans="1:14" ht="17.100000000000001" customHeight="1">
      <c r="A50" s="181"/>
      <c r="B50" s="160"/>
      <c r="C50" s="161"/>
      <c r="D50" s="161"/>
      <c r="E50" s="187"/>
      <c r="F50" s="163"/>
      <c r="G50" s="180"/>
      <c r="H50" s="193"/>
      <c r="L50" s="41"/>
      <c r="M50" s="41"/>
      <c r="N50" s="35"/>
    </row>
    <row r="51" spans="1:14" ht="17.100000000000001" customHeight="1">
      <c r="A51" s="181"/>
      <c r="B51" s="160"/>
      <c r="C51" s="161"/>
      <c r="D51" s="161"/>
      <c r="E51" s="187"/>
      <c r="F51" s="163"/>
      <c r="G51" s="180"/>
      <c r="H51" s="193"/>
      <c r="L51" s="41"/>
      <c r="M51" s="41"/>
      <c r="N51" s="35"/>
    </row>
    <row r="52" spans="1:14" ht="17.100000000000001" customHeight="1">
      <c r="A52" s="181"/>
      <c r="B52" s="160"/>
      <c r="C52" s="161"/>
      <c r="D52" s="161"/>
      <c r="E52" s="187"/>
      <c r="F52" s="163"/>
      <c r="G52" s="180"/>
      <c r="H52" s="193"/>
      <c r="L52" s="41"/>
      <c r="M52" s="41"/>
      <c r="N52" s="35"/>
    </row>
    <row r="53" spans="1:14" ht="17.100000000000001" customHeight="1">
      <c r="A53" s="181"/>
      <c r="B53" s="160"/>
      <c r="C53" s="161"/>
      <c r="D53" s="161"/>
      <c r="E53" s="187"/>
      <c r="F53" s="163"/>
      <c r="G53" s="180"/>
      <c r="H53" s="193"/>
      <c r="L53" s="41"/>
      <c r="M53" s="41"/>
      <c r="N53" s="35"/>
    </row>
    <row r="54" spans="1:14" ht="17.100000000000001" customHeight="1">
      <c r="A54" s="181"/>
      <c r="B54" s="160"/>
      <c r="C54" s="161"/>
      <c r="D54" s="161"/>
      <c r="E54" s="187"/>
      <c r="F54" s="163"/>
      <c r="G54" s="180"/>
      <c r="H54" s="193"/>
      <c r="L54" s="41"/>
      <c r="M54" s="41"/>
      <c r="N54" s="35"/>
    </row>
    <row r="55" spans="1:14" ht="17.100000000000001" customHeight="1">
      <c r="A55" s="181"/>
      <c r="B55" s="160"/>
      <c r="C55" s="161"/>
      <c r="D55" s="161"/>
      <c r="E55" s="187"/>
      <c r="F55" s="163"/>
      <c r="G55" s="180"/>
      <c r="H55" s="193"/>
      <c r="L55" s="41"/>
      <c r="M55" s="41"/>
      <c r="N55" s="35"/>
    </row>
    <row r="56" spans="1:14" ht="17.100000000000001" customHeight="1">
      <c r="A56" s="181"/>
      <c r="B56" s="160"/>
      <c r="C56" s="161"/>
      <c r="D56" s="161"/>
      <c r="E56" s="187"/>
      <c r="F56" s="163"/>
      <c r="G56" s="180"/>
      <c r="H56" s="193"/>
      <c r="L56" s="41"/>
      <c r="M56" s="41"/>
      <c r="N56" s="35"/>
    </row>
    <row r="57" spans="1:14" ht="17.100000000000001" customHeight="1">
      <c r="A57" s="181"/>
      <c r="B57" s="160"/>
      <c r="C57" s="161"/>
      <c r="D57" s="161"/>
      <c r="E57" s="187"/>
      <c r="F57" s="163"/>
      <c r="G57" s="180"/>
      <c r="H57" s="193"/>
      <c r="L57" s="41"/>
      <c r="M57" s="41"/>
      <c r="N57" s="35"/>
    </row>
    <row r="58" spans="1:14" ht="17.100000000000001" customHeight="1">
      <c r="A58" s="181"/>
      <c r="B58" s="160"/>
      <c r="C58" s="161"/>
      <c r="D58" s="161"/>
      <c r="E58" s="187"/>
      <c r="F58" s="163"/>
      <c r="G58" s="180"/>
      <c r="H58" s="193"/>
      <c r="L58" s="41"/>
      <c r="M58" s="41"/>
      <c r="N58" s="35"/>
    </row>
    <row r="59" spans="1:14" ht="17.100000000000001" customHeight="1">
      <c r="A59" s="181"/>
      <c r="B59" s="160"/>
      <c r="C59" s="161"/>
      <c r="D59" s="161"/>
      <c r="E59" s="187"/>
      <c r="F59" s="163"/>
      <c r="G59" s="180"/>
      <c r="H59" s="193"/>
      <c r="L59" s="41"/>
      <c r="M59" s="41"/>
      <c r="N59" s="35"/>
    </row>
    <row r="60" spans="1:14" ht="17.100000000000001" customHeight="1">
      <c r="A60" s="181"/>
      <c r="B60" s="160"/>
      <c r="C60" s="161"/>
      <c r="D60" s="161"/>
      <c r="E60" s="187"/>
      <c r="F60" s="163"/>
      <c r="G60" s="180"/>
      <c r="H60" s="193"/>
      <c r="L60" s="41"/>
      <c r="M60" s="41"/>
      <c r="N60" s="35"/>
    </row>
    <row r="61" spans="1:14" ht="17.100000000000001" customHeight="1">
      <c r="A61" s="181"/>
      <c r="B61" s="160"/>
      <c r="C61" s="161"/>
      <c r="D61" s="161"/>
      <c r="E61" s="187"/>
      <c r="F61" s="163"/>
      <c r="G61" s="180"/>
      <c r="H61" s="193"/>
      <c r="L61" s="41"/>
      <c r="M61" s="41"/>
      <c r="N61" s="35"/>
    </row>
    <row r="62" spans="1:14" ht="17.100000000000001" customHeight="1">
      <c r="A62" s="181"/>
      <c r="B62" s="160"/>
      <c r="C62" s="161"/>
      <c r="D62" s="161"/>
      <c r="E62" s="187"/>
      <c r="F62" s="163"/>
      <c r="G62" s="180"/>
      <c r="H62" s="193"/>
      <c r="L62" s="41"/>
      <c r="M62" s="41"/>
      <c r="N62" s="35"/>
    </row>
    <row r="63" spans="1:14" ht="17.100000000000001" customHeight="1">
      <c r="A63" s="181"/>
      <c r="B63" s="160"/>
      <c r="C63" s="161"/>
      <c r="D63" s="161"/>
      <c r="E63" s="187"/>
      <c r="F63" s="163"/>
      <c r="G63" s="180"/>
      <c r="H63" s="193"/>
      <c r="L63" s="41"/>
      <c r="M63" s="41"/>
      <c r="N63" s="35"/>
    </row>
    <row r="64" spans="1:14" ht="17.100000000000001" customHeight="1">
      <c r="A64" s="181"/>
      <c r="B64" s="160"/>
      <c r="C64" s="161"/>
      <c r="D64" s="161"/>
      <c r="E64" s="187"/>
      <c r="F64" s="163"/>
      <c r="G64" s="180"/>
      <c r="H64" s="193"/>
      <c r="L64" s="41"/>
      <c r="M64" s="41"/>
      <c r="N64" s="35"/>
    </row>
    <row r="65" spans="1:14" ht="17.100000000000001" customHeight="1">
      <c r="A65" s="181"/>
      <c r="B65" s="160"/>
      <c r="C65" s="161"/>
      <c r="D65" s="161"/>
      <c r="E65" s="187"/>
      <c r="F65" s="163"/>
      <c r="G65" s="180"/>
      <c r="H65" s="193"/>
      <c r="L65" s="41"/>
      <c r="M65" s="41"/>
      <c r="N65" s="35"/>
    </row>
    <row r="66" spans="1:14" ht="17.100000000000001" customHeight="1">
      <c r="A66" s="181"/>
      <c r="B66" s="160"/>
      <c r="C66" s="161"/>
      <c r="D66" s="161"/>
      <c r="E66" s="187"/>
      <c r="F66" s="163"/>
      <c r="G66" s="180"/>
      <c r="H66" s="193"/>
      <c r="L66" s="41"/>
      <c r="M66" s="41"/>
      <c r="N66" s="35"/>
    </row>
    <row r="67" spans="1:14" ht="17.100000000000001" customHeight="1">
      <c r="A67" s="181"/>
      <c r="B67" s="160"/>
      <c r="C67" s="161"/>
      <c r="D67" s="161"/>
      <c r="E67" s="187"/>
      <c r="F67" s="163"/>
      <c r="G67" s="180"/>
      <c r="H67" s="193"/>
      <c r="L67" s="41"/>
      <c r="M67" s="41"/>
      <c r="N67" s="35"/>
    </row>
    <row r="68" spans="1:14" ht="17.100000000000001" customHeight="1">
      <c r="A68" s="181"/>
      <c r="B68" s="160"/>
      <c r="C68" s="161"/>
      <c r="D68" s="161"/>
      <c r="E68" s="187"/>
      <c r="F68" s="163"/>
      <c r="G68" s="180"/>
      <c r="H68" s="193"/>
      <c r="L68" s="41"/>
      <c r="M68" s="41"/>
      <c r="N68" s="35"/>
    </row>
    <row r="69" spans="1:14" ht="17.100000000000001" customHeight="1">
      <c r="C69" s="35"/>
      <c r="D69" s="35"/>
      <c r="E69" s="35"/>
      <c r="L69" s="35"/>
      <c r="M69" s="35"/>
      <c r="N69" s="35"/>
    </row>
    <row r="70" spans="1:14" ht="17.100000000000001" customHeight="1">
      <c r="C70" s="35"/>
      <c r="D70" s="35"/>
      <c r="E70" s="35"/>
      <c r="L70" s="35"/>
      <c r="M70" s="35"/>
      <c r="N70" s="35"/>
    </row>
    <row r="71" spans="1:14" ht="17.100000000000001" customHeight="1">
      <c r="C71" s="35"/>
      <c r="D71" s="35"/>
      <c r="E71" s="35"/>
      <c r="L71" s="35"/>
      <c r="M71" s="35"/>
      <c r="N71" s="35"/>
    </row>
    <row r="72" spans="1:14" ht="17.100000000000001" customHeight="1">
      <c r="C72" s="35"/>
      <c r="D72" s="35"/>
      <c r="E72" s="35"/>
      <c r="L72" s="35"/>
      <c r="M72" s="35"/>
      <c r="N72" s="35"/>
    </row>
    <row r="73" spans="1:14" ht="17.100000000000001" customHeight="1">
      <c r="C73" s="35"/>
      <c r="D73" s="35"/>
      <c r="E73" s="35"/>
      <c r="L73" s="35"/>
      <c r="M73" s="35"/>
      <c r="N73" s="35"/>
    </row>
    <row r="74" spans="1:14" ht="17.100000000000001" customHeight="1">
      <c r="C74" s="35"/>
      <c r="D74" s="35"/>
      <c r="E74" s="35"/>
      <c r="L74" s="35"/>
      <c r="M74" s="35"/>
      <c r="N74" s="35"/>
    </row>
    <row r="75" spans="1:14" ht="17.100000000000001" customHeight="1">
      <c r="C75" s="35"/>
      <c r="D75" s="35"/>
      <c r="E75" s="35"/>
      <c r="L75" s="35"/>
      <c r="M75" s="35"/>
      <c r="N75" s="35"/>
    </row>
    <row r="76" spans="1:14" ht="17.100000000000001" customHeight="1">
      <c r="C76" s="35"/>
      <c r="D76" s="35"/>
      <c r="E76" s="35"/>
      <c r="L76" s="35"/>
      <c r="M76" s="35"/>
      <c r="N76" s="35"/>
    </row>
    <row r="77" spans="1:14" ht="17.100000000000001" customHeight="1">
      <c r="C77" s="35"/>
      <c r="D77" s="35"/>
      <c r="E77" s="35"/>
      <c r="L77" s="35"/>
      <c r="M77" s="35"/>
      <c r="N77" s="35"/>
    </row>
    <row r="78" spans="1:14" ht="17.100000000000001" customHeight="1">
      <c r="C78" s="35"/>
      <c r="D78" s="35"/>
      <c r="E78" s="35"/>
      <c r="L78" s="35"/>
      <c r="M78" s="35"/>
      <c r="N78" s="35"/>
    </row>
    <row r="79" spans="1:14" ht="17.100000000000001" customHeight="1">
      <c r="C79" s="35"/>
      <c r="D79" s="35"/>
      <c r="E79" s="35"/>
      <c r="L79" s="35"/>
      <c r="M79" s="35"/>
      <c r="N79" s="35"/>
    </row>
    <row r="80" spans="1:14" ht="17.100000000000001" customHeight="1">
      <c r="C80" s="35"/>
      <c r="D80" s="35"/>
      <c r="E80" s="35"/>
      <c r="L80" s="35"/>
      <c r="M80" s="35"/>
      <c r="N80" s="35"/>
    </row>
    <row r="81" spans="3:14" ht="17.100000000000001" customHeight="1">
      <c r="C81" s="35"/>
      <c r="D81" s="35"/>
      <c r="E81" s="35"/>
      <c r="L81" s="35"/>
      <c r="M81" s="35"/>
      <c r="N81" s="35"/>
    </row>
    <row r="82" spans="3:14" ht="17.100000000000001" customHeight="1">
      <c r="C82" s="35"/>
      <c r="D82" s="35"/>
      <c r="E82" s="35"/>
      <c r="L82" s="35"/>
      <c r="M82" s="35"/>
      <c r="N82" s="35"/>
    </row>
    <row r="83" spans="3:14" ht="17.100000000000001" customHeight="1">
      <c r="C83" s="35"/>
      <c r="D83" s="35"/>
      <c r="E83" s="35"/>
      <c r="L83" s="35"/>
      <c r="M83" s="35"/>
      <c r="N83" s="35"/>
    </row>
    <row r="84" spans="3:14" ht="17.100000000000001" customHeight="1">
      <c r="C84" s="35"/>
      <c r="D84" s="35"/>
      <c r="E84" s="35"/>
      <c r="L84" s="35"/>
      <c r="M84" s="35"/>
      <c r="N84" s="35"/>
    </row>
    <row r="85" spans="3:14" ht="17.100000000000001" customHeight="1">
      <c r="C85" s="35"/>
      <c r="D85" s="35"/>
      <c r="E85" s="35"/>
      <c r="L85" s="35"/>
      <c r="M85" s="35"/>
      <c r="N85" s="35"/>
    </row>
    <row r="86" spans="3:14" ht="17.100000000000001" customHeight="1">
      <c r="C86" s="35"/>
      <c r="D86" s="35"/>
      <c r="E86" s="35"/>
      <c r="L86" s="35"/>
      <c r="M86" s="35"/>
      <c r="N86" s="35"/>
    </row>
    <row r="87" spans="3:14" ht="17.100000000000001" customHeight="1">
      <c r="C87" s="35"/>
      <c r="D87" s="35"/>
      <c r="E87" s="35"/>
      <c r="L87" s="35"/>
      <c r="M87" s="35"/>
      <c r="N87" s="35"/>
    </row>
    <row r="88" spans="3:14" ht="17.100000000000001" customHeight="1">
      <c r="C88" s="35"/>
      <c r="D88" s="35"/>
      <c r="E88" s="35"/>
      <c r="L88" s="35"/>
      <c r="M88" s="35"/>
      <c r="N88" s="35"/>
    </row>
    <row r="89" spans="3:14" ht="17.100000000000001" customHeight="1">
      <c r="C89" s="35"/>
      <c r="D89" s="35"/>
      <c r="E89" s="35"/>
      <c r="L89" s="35"/>
      <c r="M89" s="35"/>
      <c r="N89" s="35"/>
    </row>
    <row r="90" spans="3:14" ht="17.100000000000001" customHeight="1">
      <c r="C90" s="35"/>
      <c r="D90" s="35"/>
      <c r="E90" s="35"/>
      <c r="L90" s="35"/>
      <c r="M90" s="35"/>
      <c r="N90" s="35"/>
    </row>
    <row r="91" spans="3:14" ht="17.100000000000001" customHeight="1">
      <c r="C91" s="35"/>
      <c r="D91" s="35"/>
      <c r="E91" s="35"/>
      <c r="L91" s="35"/>
      <c r="M91" s="35"/>
      <c r="N91" s="35"/>
    </row>
  </sheetData>
  <pageMargins left="0.7" right="0.7" top="0.75" bottom="0.75" header="0.3" footer="0.3"/>
  <pageSetup scale="65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O98"/>
  <sheetViews>
    <sheetView workbookViewId="0">
      <selection activeCell="K15" sqref="K15"/>
    </sheetView>
  </sheetViews>
  <sheetFormatPr defaultRowHeight="12.75"/>
  <cols>
    <col min="1" max="1" width="3.85546875" style="9" customWidth="1"/>
    <col min="2" max="2" width="6.140625" style="8" hidden="1" customWidth="1"/>
    <col min="3" max="3" width="17.85546875" style="9" customWidth="1"/>
    <col min="4" max="4" width="26" style="9" customWidth="1"/>
    <col min="5" max="5" width="5" style="9" hidden="1" customWidth="1"/>
    <col min="6" max="6" width="8.28515625" style="10" hidden="1" customWidth="1"/>
    <col min="7" max="7" width="8.85546875" style="12" hidden="1" customWidth="1"/>
    <col min="8" max="8" width="8.42578125" style="12" customWidth="1"/>
    <col min="9" max="9" width="2.85546875" style="9" customWidth="1"/>
    <col min="10" max="10" width="22" style="50" customWidth="1"/>
    <col min="11" max="11" width="20.5703125" style="9" customWidth="1"/>
    <col min="12" max="12" width="13" style="52" customWidth="1"/>
    <col min="13" max="13" width="27.140625" style="9" customWidth="1"/>
    <col min="14" max="14" width="27.85546875" style="9" customWidth="1"/>
    <col min="15" max="15" width="11.28515625" style="52" bestFit="1" customWidth="1"/>
    <col min="16" max="16384" width="9.140625" style="9"/>
  </cols>
  <sheetData>
    <row r="1" spans="1:15" ht="15.75" customHeight="1">
      <c r="C1" s="9" t="s">
        <v>30</v>
      </c>
    </row>
    <row r="2" spans="1:15" ht="15.75" customHeight="1">
      <c r="C2" s="9" t="s">
        <v>13</v>
      </c>
      <c r="F2" s="10">
        <f>MIN(F4:F147)</f>
        <v>17.434000000000001</v>
      </c>
      <c r="G2" s="12">
        <f>MIN(G4:G147)</f>
        <v>17.373999999999999</v>
      </c>
      <c r="H2" s="12">
        <f>MIN(F4:G147)</f>
        <v>17.373999999999999</v>
      </c>
    </row>
    <row r="3" spans="1:15" s="51" customFormat="1" ht="15.75" customHeight="1">
      <c r="B3" s="24" t="s">
        <v>6</v>
      </c>
      <c r="C3" s="24" t="s">
        <v>7</v>
      </c>
      <c r="D3" s="24" t="s">
        <v>8</v>
      </c>
      <c r="E3" s="24"/>
      <c r="F3" s="26" t="s">
        <v>9</v>
      </c>
      <c r="G3" s="228" t="s">
        <v>10</v>
      </c>
      <c r="H3" s="228" t="s">
        <v>26</v>
      </c>
      <c r="J3" s="24" t="s">
        <v>7</v>
      </c>
      <c r="K3" s="51" t="s">
        <v>1413</v>
      </c>
      <c r="L3" s="229"/>
      <c r="M3" s="51" t="s">
        <v>1412</v>
      </c>
      <c r="N3" s="51" t="s">
        <v>1429</v>
      </c>
      <c r="O3" s="229"/>
    </row>
    <row r="4" spans="1:15" s="54" customFormat="1" ht="15.75" customHeight="1">
      <c r="A4" s="54">
        <v>1</v>
      </c>
      <c r="B4" s="42">
        <v>76</v>
      </c>
      <c r="C4" s="43" t="s">
        <v>664</v>
      </c>
      <c r="D4" s="43" t="s">
        <v>1007</v>
      </c>
      <c r="E4" s="197"/>
      <c r="F4" s="44">
        <v>17.579000000000001</v>
      </c>
      <c r="G4" s="55">
        <v>17.373999999999999</v>
      </c>
      <c r="H4" s="55">
        <f t="shared" ref="H4:H35" si="0">MIN(F4:G4)</f>
        <v>17.373999999999999</v>
      </c>
      <c r="J4" s="43" t="s">
        <v>1439</v>
      </c>
      <c r="K4" s="54" t="s">
        <v>1416</v>
      </c>
      <c r="L4" s="195">
        <v>37080</v>
      </c>
      <c r="M4" s="54" t="s">
        <v>1414</v>
      </c>
      <c r="N4" s="54" t="s">
        <v>1428</v>
      </c>
      <c r="O4" s="195">
        <v>12360</v>
      </c>
    </row>
    <row r="5" spans="1:15" s="54" customFormat="1" ht="15.75" customHeight="1">
      <c r="A5" s="54">
        <v>2</v>
      </c>
      <c r="B5" s="42">
        <v>37</v>
      </c>
      <c r="C5" s="43" t="s">
        <v>957</v>
      </c>
      <c r="D5" s="43" t="s">
        <v>958</v>
      </c>
      <c r="E5" s="197"/>
      <c r="F5" s="44">
        <v>17.901</v>
      </c>
      <c r="G5" s="55">
        <v>17.398</v>
      </c>
      <c r="H5" s="55">
        <f t="shared" si="0"/>
        <v>17.398</v>
      </c>
      <c r="J5" s="43" t="s">
        <v>1440</v>
      </c>
      <c r="K5" s="54" t="s">
        <v>1417</v>
      </c>
      <c r="L5" s="195">
        <v>19930</v>
      </c>
      <c r="M5" s="54" t="s">
        <v>1415</v>
      </c>
      <c r="N5" s="54" t="s">
        <v>1430</v>
      </c>
      <c r="O5" s="195">
        <v>6644</v>
      </c>
    </row>
    <row r="6" spans="1:15" s="54" customFormat="1" ht="15.75" customHeight="1">
      <c r="A6" s="54">
        <v>3</v>
      </c>
      <c r="B6" s="42">
        <v>62</v>
      </c>
      <c r="C6" s="43" t="s">
        <v>1343</v>
      </c>
      <c r="D6" s="43" t="s">
        <v>1361</v>
      </c>
      <c r="E6" s="197"/>
      <c r="F6" s="44">
        <v>17.434000000000001</v>
      </c>
      <c r="G6" s="55">
        <v>17.547999999999998</v>
      </c>
      <c r="H6" s="55">
        <f t="shared" si="0"/>
        <v>17.434000000000001</v>
      </c>
      <c r="J6" s="43" t="s">
        <v>1418</v>
      </c>
      <c r="K6" s="54" t="s">
        <v>1425</v>
      </c>
      <c r="L6" s="195">
        <v>10197</v>
      </c>
      <c r="M6" s="54" t="s">
        <v>1426</v>
      </c>
      <c r="N6" s="54" t="s">
        <v>1427</v>
      </c>
      <c r="O6" s="195">
        <v>3399</v>
      </c>
    </row>
    <row r="7" spans="1:15" s="54" customFormat="1" ht="15.75" customHeight="1">
      <c r="A7" s="54">
        <v>4</v>
      </c>
      <c r="B7" s="42">
        <v>8</v>
      </c>
      <c r="C7" s="43" t="s">
        <v>475</v>
      </c>
      <c r="D7" s="43" t="s">
        <v>921</v>
      </c>
      <c r="E7" s="197"/>
      <c r="F7" s="44">
        <v>17.452000000000002</v>
      </c>
      <c r="G7" s="55">
        <v>17.463999999999999</v>
      </c>
      <c r="H7" s="55">
        <f t="shared" si="0"/>
        <v>17.452000000000002</v>
      </c>
      <c r="J7" s="43" t="s">
        <v>1419</v>
      </c>
      <c r="K7" s="54" t="s">
        <v>1431</v>
      </c>
      <c r="L7" s="195">
        <v>7416</v>
      </c>
      <c r="M7" s="54" t="s">
        <v>1414</v>
      </c>
      <c r="N7" s="54" t="s">
        <v>1428</v>
      </c>
      <c r="O7" s="195">
        <v>2472</v>
      </c>
    </row>
    <row r="8" spans="1:15" s="54" customFormat="1" ht="15.75" customHeight="1">
      <c r="A8" s="54">
        <v>5</v>
      </c>
      <c r="B8" s="42">
        <v>39</v>
      </c>
      <c r="C8" s="43" t="s">
        <v>694</v>
      </c>
      <c r="D8" s="43" t="s">
        <v>961</v>
      </c>
      <c r="E8" s="197"/>
      <c r="F8" s="44">
        <v>17.891999999999999</v>
      </c>
      <c r="G8" s="55">
        <v>17.571000000000002</v>
      </c>
      <c r="H8" s="55">
        <f t="shared" si="0"/>
        <v>17.571000000000002</v>
      </c>
      <c r="J8" s="43" t="s">
        <v>1420</v>
      </c>
      <c r="K8" s="43" t="s">
        <v>1420</v>
      </c>
      <c r="L8" s="195">
        <v>6489</v>
      </c>
      <c r="M8" s="54" t="s">
        <v>1432</v>
      </c>
      <c r="N8" s="54" t="s">
        <v>1433</v>
      </c>
      <c r="O8" s="195">
        <v>2163</v>
      </c>
    </row>
    <row r="9" spans="1:15" s="54" customFormat="1" ht="15.75" customHeight="1">
      <c r="A9" s="54">
        <v>6</v>
      </c>
      <c r="B9" s="42">
        <v>52</v>
      </c>
      <c r="C9" s="43" t="s">
        <v>976</v>
      </c>
      <c r="D9" s="43" t="s">
        <v>977</v>
      </c>
      <c r="E9" s="197"/>
      <c r="F9" s="44">
        <v>17.596</v>
      </c>
      <c r="G9" s="55">
        <v>50</v>
      </c>
      <c r="H9" s="55">
        <f t="shared" si="0"/>
        <v>17.596</v>
      </c>
      <c r="J9" s="43" t="s">
        <v>1421</v>
      </c>
      <c r="K9" s="54" t="s">
        <v>1434</v>
      </c>
      <c r="L9" s="195">
        <v>4635</v>
      </c>
      <c r="M9" s="54" t="s">
        <v>1435</v>
      </c>
      <c r="N9" s="54" t="s">
        <v>1436</v>
      </c>
      <c r="O9" s="195">
        <v>1545</v>
      </c>
    </row>
    <row r="10" spans="1:15" s="54" customFormat="1" ht="15.75" customHeight="1">
      <c r="A10" s="54">
        <v>7</v>
      </c>
      <c r="B10" s="42">
        <v>64</v>
      </c>
      <c r="C10" s="43" t="s">
        <v>992</v>
      </c>
      <c r="D10" s="43" t="s">
        <v>993</v>
      </c>
      <c r="E10" s="197"/>
      <c r="F10" s="44">
        <v>17.745999999999999</v>
      </c>
      <c r="G10" s="55">
        <v>17.661999999999999</v>
      </c>
      <c r="H10" s="55">
        <f t="shared" si="0"/>
        <v>17.661999999999999</v>
      </c>
      <c r="J10" s="43" t="s">
        <v>1422</v>
      </c>
      <c r="K10" s="43" t="s">
        <v>1422</v>
      </c>
      <c r="L10" s="195">
        <v>3708</v>
      </c>
      <c r="M10" s="54" t="s">
        <v>1437</v>
      </c>
      <c r="N10" s="54" t="s">
        <v>1438</v>
      </c>
      <c r="O10" s="195">
        <v>1236</v>
      </c>
    </row>
    <row r="11" spans="1:15" s="54" customFormat="1" ht="15.75" customHeight="1">
      <c r="A11" s="54">
        <v>8</v>
      </c>
      <c r="B11" s="42">
        <v>1</v>
      </c>
      <c r="C11" s="43" t="s">
        <v>129</v>
      </c>
      <c r="D11" s="43" t="s">
        <v>911</v>
      </c>
      <c r="E11" s="197"/>
      <c r="F11" s="44">
        <v>22.901</v>
      </c>
      <c r="G11" s="55">
        <v>17.686</v>
      </c>
      <c r="H11" s="55">
        <f t="shared" si="0"/>
        <v>17.686</v>
      </c>
      <c r="J11" s="43" t="s">
        <v>1423</v>
      </c>
      <c r="K11" s="54" t="s">
        <v>1427</v>
      </c>
      <c r="L11" s="195">
        <v>3245</v>
      </c>
      <c r="M11" s="54" t="s">
        <v>1426</v>
      </c>
      <c r="N11" s="54" t="s">
        <v>1427</v>
      </c>
      <c r="O11" s="195">
        <v>1081</v>
      </c>
    </row>
    <row r="12" spans="1:15" ht="15.75" customHeight="1">
      <c r="A12" s="50">
        <v>9</v>
      </c>
      <c r="B12" s="8">
        <v>46</v>
      </c>
      <c r="C12" s="41" t="s">
        <v>968</v>
      </c>
      <c r="D12" s="41" t="s">
        <v>969</v>
      </c>
      <c r="E12" s="35"/>
      <c r="F12" s="10">
        <v>17.788</v>
      </c>
      <c r="G12" s="12">
        <v>17.797000000000001</v>
      </c>
      <c r="H12" s="12">
        <f t="shared" si="0"/>
        <v>17.788</v>
      </c>
      <c r="J12" s="41" t="s">
        <v>968</v>
      </c>
    </row>
    <row r="13" spans="1:15" ht="15.75" customHeight="1">
      <c r="A13" s="50">
        <v>10</v>
      </c>
      <c r="B13" s="8">
        <v>41</v>
      </c>
      <c r="C13" s="41" t="s">
        <v>763</v>
      </c>
      <c r="D13" s="41" t="s">
        <v>764</v>
      </c>
      <c r="E13" s="35"/>
      <c r="F13" s="10">
        <v>22.789000000000001</v>
      </c>
      <c r="G13" s="12">
        <v>17.814</v>
      </c>
      <c r="H13" s="12">
        <f t="shared" si="0"/>
        <v>17.814</v>
      </c>
      <c r="J13" s="41" t="s">
        <v>763</v>
      </c>
    </row>
    <row r="14" spans="1:15" ht="15.75" customHeight="1">
      <c r="A14" s="50">
        <v>11</v>
      </c>
      <c r="B14" s="8">
        <v>21</v>
      </c>
      <c r="C14" s="41" t="s">
        <v>935</v>
      </c>
      <c r="D14" s="41" t="s">
        <v>936</v>
      </c>
      <c r="E14" s="35"/>
      <c r="F14" s="10">
        <v>18.132999999999999</v>
      </c>
      <c r="G14" s="12">
        <v>17.82</v>
      </c>
      <c r="H14" s="12">
        <f t="shared" si="0"/>
        <v>17.82</v>
      </c>
      <c r="J14" s="41" t="s">
        <v>935</v>
      </c>
    </row>
    <row r="15" spans="1:15" ht="15.75" customHeight="1">
      <c r="A15" s="50">
        <v>12</v>
      </c>
      <c r="B15" s="8">
        <v>22</v>
      </c>
      <c r="C15" s="41" t="s">
        <v>664</v>
      </c>
      <c r="D15" s="41" t="s">
        <v>937</v>
      </c>
      <c r="E15" s="35"/>
      <c r="F15" s="10">
        <v>17.920000000000002</v>
      </c>
      <c r="G15" s="12">
        <v>17.827999999999999</v>
      </c>
      <c r="H15" s="12">
        <f t="shared" si="0"/>
        <v>17.827999999999999</v>
      </c>
      <c r="J15" s="41" t="s">
        <v>664</v>
      </c>
    </row>
    <row r="16" spans="1:15" ht="15.75" customHeight="1">
      <c r="A16" s="50">
        <v>13</v>
      </c>
      <c r="B16" s="8">
        <v>6</v>
      </c>
      <c r="C16" s="41" t="s">
        <v>918</v>
      </c>
      <c r="D16" s="41" t="s">
        <v>919</v>
      </c>
      <c r="E16" s="39"/>
      <c r="F16" s="10">
        <v>18.012</v>
      </c>
      <c r="G16" s="12">
        <v>17.849</v>
      </c>
      <c r="H16" s="12">
        <f t="shared" si="0"/>
        <v>17.849</v>
      </c>
      <c r="J16" s="41" t="s">
        <v>918</v>
      </c>
    </row>
    <row r="17" spans="1:10" ht="15.75" customHeight="1">
      <c r="A17" s="50">
        <v>14</v>
      </c>
      <c r="B17" s="8">
        <v>17</v>
      </c>
      <c r="C17" s="41" t="s">
        <v>932</v>
      </c>
      <c r="D17" s="41" t="s">
        <v>933</v>
      </c>
      <c r="E17" s="35"/>
      <c r="F17" s="10">
        <v>18.474</v>
      </c>
      <c r="G17" s="12">
        <v>17.87</v>
      </c>
      <c r="H17" s="12">
        <f t="shared" si="0"/>
        <v>17.87</v>
      </c>
      <c r="J17" s="41" t="s">
        <v>932</v>
      </c>
    </row>
    <row r="18" spans="1:10" ht="15.75" customHeight="1">
      <c r="A18" s="50">
        <v>15</v>
      </c>
      <c r="B18" s="8">
        <v>13</v>
      </c>
      <c r="C18" s="41" t="s">
        <v>51</v>
      </c>
      <c r="D18" s="41" t="s">
        <v>52</v>
      </c>
      <c r="E18" s="35"/>
      <c r="F18" s="10">
        <v>22.678999999999998</v>
      </c>
      <c r="G18" s="12">
        <v>17.875</v>
      </c>
      <c r="H18" s="12">
        <f t="shared" si="0"/>
        <v>17.875</v>
      </c>
      <c r="J18" s="41" t="s">
        <v>51</v>
      </c>
    </row>
    <row r="19" spans="1:10" ht="15.75" customHeight="1">
      <c r="A19" s="50">
        <v>16</v>
      </c>
      <c r="B19" s="8">
        <v>44</v>
      </c>
      <c r="C19" s="41" t="s">
        <v>966</v>
      </c>
      <c r="D19" s="41" t="s">
        <v>967</v>
      </c>
      <c r="E19" s="35"/>
      <c r="F19" s="10">
        <v>17.885999999999999</v>
      </c>
      <c r="G19" s="12">
        <v>18.559000000000001</v>
      </c>
      <c r="H19" s="12">
        <f t="shared" si="0"/>
        <v>17.885999999999999</v>
      </c>
      <c r="J19" s="41" t="s">
        <v>966</v>
      </c>
    </row>
    <row r="20" spans="1:10" ht="15.75" customHeight="1">
      <c r="A20" s="50">
        <v>17</v>
      </c>
      <c r="B20" s="8">
        <v>19</v>
      </c>
      <c r="C20" s="41" t="s">
        <v>544</v>
      </c>
      <c r="D20" s="41" t="s">
        <v>775</v>
      </c>
      <c r="E20" s="35"/>
      <c r="F20" s="10">
        <v>17.890999999999998</v>
      </c>
      <c r="G20" s="12">
        <v>22.741</v>
      </c>
      <c r="H20" s="12">
        <f t="shared" si="0"/>
        <v>17.890999999999998</v>
      </c>
      <c r="J20" s="41" t="s">
        <v>544</v>
      </c>
    </row>
    <row r="21" spans="1:10" ht="15.75" customHeight="1">
      <c r="A21" s="50">
        <v>18</v>
      </c>
      <c r="B21" s="8">
        <v>51</v>
      </c>
      <c r="C21" s="41" t="s">
        <v>974</v>
      </c>
      <c r="D21" s="41" t="s">
        <v>975</v>
      </c>
      <c r="E21" s="35"/>
      <c r="F21" s="10">
        <v>17.895</v>
      </c>
      <c r="G21" s="12">
        <v>18.065999999999999</v>
      </c>
      <c r="H21" s="12">
        <f t="shared" si="0"/>
        <v>17.895</v>
      </c>
      <c r="J21" s="41" t="s">
        <v>974</v>
      </c>
    </row>
    <row r="22" spans="1:10" ht="15.75" customHeight="1">
      <c r="A22" s="50">
        <v>19</v>
      </c>
      <c r="B22" s="8">
        <v>49</v>
      </c>
      <c r="C22" s="41" t="s">
        <v>1055</v>
      </c>
      <c r="D22" s="41" t="s">
        <v>545</v>
      </c>
      <c r="E22" s="35"/>
      <c r="F22" s="10">
        <v>17.919</v>
      </c>
      <c r="G22" s="12">
        <v>18.318000000000001</v>
      </c>
      <c r="H22" s="12">
        <f t="shared" si="0"/>
        <v>17.919</v>
      </c>
      <c r="J22" s="41" t="s">
        <v>1055</v>
      </c>
    </row>
    <row r="23" spans="1:10" ht="15.75" customHeight="1">
      <c r="A23" s="50">
        <v>20</v>
      </c>
      <c r="B23" s="8">
        <v>14</v>
      </c>
      <c r="C23" s="41" t="s">
        <v>694</v>
      </c>
      <c r="D23" s="41" t="s">
        <v>929</v>
      </c>
      <c r="E23" s="35"/>
      <c r="F23" s="10">
        <v>17.920999999999999</v>
      </c>
      <c r="G23" s="12">
        <v>17.937999999999999</v>
      </c>
      <c r="H23" s="12">
        <f t="shared" si="0"/>
        <v>17.920999999999999</v>
      </c>
      <c r="J23" s="41" t="s">
        <v>694</v>
      </c>
    </row>
    <row r="24" spans="1:10" ht="15.75" customHeight="1">
      <c r="A24" s="50">
        <v>21</v>
      </c>
      <c r="B24" s="8">
        <v>12</v>
      </c>
      <c r="C24" s="41" t="s">
        <v>927</v>
      </c>
      <c r="D24" s="41" t="s">
        <v>928</v>
      </c>
      <c r="E24" s="35"/>
      <c r="F24" s="10">
        <v>18.349</v>
      </c>
      <c r="G24" s="12">
        <v>17.936</v>
      </c>
      <c r="H24" s="12">
        <f t="shared" si="0"/>
        <v>17.936</v>
      </c>
      <c r="J24" s="41" t="s">
        <v>927</v>
      </c>
    </row>
    <row r="25" spans="1:10" ht="15.75" customHeight="1">
      <c r="A25" s="50">
        <v>22</v>
      </c>
      <c r="B25" s="8">
        <v>36</v>
      </c>
      <c r="C25" s="41" t="s">
        <v>955</v>
      </c>
      <c r="D25" s="41" t="s">
        <v>956</v>
      </c>
      <c r="E25" s="35"/>
      <c r="F25" s="10">
        <v>18.492000000000001</v>
      </c>
      <c r="G25" s="12">
        <v>17.952999999999999</v>
      </c>
      <c r="H25" s="12">
        <f t="shared" si="0"/>
        <v>17.952999999999999</v>
      </c>
      <c r="J25" s="41" t="s">
        <v>955</v>
      </c>
    </row>
    <row r="26" spans="1:10" ht="15.75" customHeight="1">
      <c r="A26" s="50">
        <v>23</v>
      </c>
      <c r="B26" s="8">
        <v>53</v>
      </c>
      <c r="C26" s="41" t="s">
        <v>978</v>
      </c>
      <c r="D26" s="41" t="s">
        <v>979</v>
      </c>
      <c r="E26" s="35"/>
      <c r="F26" s="10">
        <v>17.957999999999998</v>
      </c>
      <c r="G26" s="12">
        <v>18.038</v>
      </c>
      <c r="H26" s="12">
        <f t="shared" si="0"/>
        <v>17.957999999999998</v>
      </c>
      <c r="J26" s="41" t="s">
        <v>978</v>
      </c>
    </row>
    <row r="27" spans="1:10" ht="15.75" customHeight="1">
      <c r="A27" s="50">
        <v>24</v>
      </c>
      <c r="B27" s="8">
        <v>72</v>
      </c>
      <c r="C27" s="41" t="s">
        <v>760</v>
      </c>
      <c r="D27" s="41" t="s">
        <v>1002</v>
      </c>
      <c r="E27" s="35"/>
      <c r="F27" s="10">
        <v>18.277000000000001</v>
      </c>
      <c r="G27" s="12">
        <v>17.957999999999998</v>
      </c>
      <c r="H27" s="12">
        <f t="shared" si="0"/>
        <v>17.957999999999998</v>
      </c>
      <c r="J27" s="41" t="s">
        <v>760</v>
      </c>
    </row>
    <row r="28" spans="1:10" ht="15.75" customHeight="1">
      <c r="A28" s="50">
        <v>25</v>
      </c>
      <c r="B28" s="8">
        <v>59</v>
      </c>
      <c r="C28" s="41" t="s">
        <v>986</v>
      </c>
      <c r="D28" s="41" t="s">
        <v>987</v>
      </c>
      <c r="E28" s="35"/>
      <c r="F28" s="10">
        <v>17.975999999999999</v>
      </c>
      <c r="G28" s="12">
        <v>18.114000000000001</v>
      </c>
      <c r="H28" s="12">
        <f t="shared" si="0"/>
        <v>17.975999999999999</v>
      </c>
      <c r="J28" s="41" t="s">
        <v>986</v>
      </c>
    </row>
    <row r="29" spans="1:10" ht="15.75" customHeight="1">
      <c r="A29" s="50">
        <v>26</v>
      </c>
      <c r="B29" s="8">
        <v>60</v>
      </c>
      <c r="C29" s="41" t="s">
        <v>636</v>
      </c>
      <c r="D29" s="41" t="s">
        <v>988</v>
      </c>
      <c r="E29" s="35"/>
      <c r="F29" s="10">
        <v>18.001000000000001</v>
      </c>
      <c r="G29" s="12">
        <v>18.262</v>
      </c>
      <c r="H29" s="12">
        <f t="shared" si="0"/>
        <v>18.001000000000001</v>
      </c>
      <c r="J29" s="41" t="s">
        <v>636</v>
      </c>
    </row>
    <row r="30" spans="1:10" ht="15.75" customHeight="1">
      <c r="A30" s="50">
        <v>27</v>
      </c>
      <c r="B30" s="8">
        <v>3</v>
      </c>
      <c r="C30" s="41" t="s">
        <v>338</v>
      </c>
      <c r="D30" s="41" t="s">
        <v>914</v>
      </c>
      <c r="E30" s="39"/>
      <c r="F30" s="10">
        <v>18.050999999999998</v>
      </c>
      <c r="G30" s="12">
        <v>19.54</v>
      </c>
      <c r="H30" s="12">
        <f t="shared" si="0"/>
        <v>18.050999999999998</v>
      </c>
      <c r="J30" s="41" t="s">
        <v>338</v>
      </c>
    </row>
    <row r="31" spans="1:10" ht="15.75" customHeight="1">
      <c r="A31" s="50">
        <v>28</v>
      </c>
      <c r="B31" s="8">
        <v>5</v>
      </c>
      <c r="C31" s="41" t="s">
        <v>916</v>
      </c>
      <c r="D31" s="41" t="s">
        <v>917</v>
      </c>
      <c r="E31" s="39"/>
      <c r="F31" s="10">
        <v>18.556999999999999</v>
      </c>
      <c r="G31" s="12">
        <v>18.059000000000001</v>
      </c>
      <c r="H31" s="12">
        <f t="shared" si="0"/>
        <v>18.059000000000001</v>
      </c>
      <c r="J31" s="41" t="s">
        <v>916</v>
      </c>
    </row>
    <row r="32" spans="1:10" ht="15.75" customHeight="1">
      <c r="A32" s="50">
        <v>29</v>
      </c>
      <c r="B32" s="8">
        <v>77</v>
      </c>
      <c r="C32" s="41" t="s">
        <v>912</v>
      </c>
      <c r="D32" s="41" t="s">
        <v>1008</v>
      </c>
      <c r="E32" s="35"/>
      <c r="F32" s="10">
        <v>18.298999999999999</v>
      </c>
      <c r="G32" s="12">
        <v>18.061</v>
      </c>
      <c r="H32" s="12">
        <f t="shared" si="0"/>
        <v>18.061</v>
      </c>
      <c r="J32" s="41" t="s">
        <v>912</v>
      </c>
    </row>
    <row r="33" spans="1:10" ht="15.75" customHeight="1">
      <c r="A33" s="50">
        <v>30</v>
      </c>
      <c r="B33" s="8">
        <v>68</v>
      </c>
      <c r="C33" s="41" t="s">
        <v>336</v>
      </c>
      <c r="D33" s="41" t="s">
        <v>999</v>
      </c>
      <c r="E33" s="35"/>
      <c r="F33" s="10">
        <v>18.151</v>
      </c>
      <c r="G33" s="12">
        <v>18.071999999999999</v>
      </c>
      <c r="H33" s="12">
        <f t="shared" si="0"/>
        <v>18.071999999999999</v>
      </c>
      <c r="J33" s="41" t="s">
        <v>336</v>
      </c>
    </row>
    <row r="34" spans="1:10" ht="15.75" customHeight="1">
      <c r="A34" s="50">
        <v>31</v>
      </c>
      <c r="B34" s="8">
        <v>75</v>
      </c>
      <c r="C34" s="41" t="s">
        <v>858</v>
      </c>
      <c r="D34" s="41" t="s">
        <v>1006</v>
      </c>
      <c r="E34" s="35"/>
      <c r="F34" s="10">
        <v>18.187000000000001</v>
      </c>
      <c r="G34" s="12">
        <v>18.094000000000001</v>
      </c>
      <c r="H34" s="12">
        <f t="shared" si="0"/>
        <v>18.094000000000001</v>
      </c>
      <c r="J34" s="41" t="s">
        <v>858</v>
      </c>
    </row>
    <row r="35" spans="1:10" ht="15.75" customHeight="1">
      <c r="A35" s="50">
        <v>32</v>
      </c>
      <c r="B35" s="8">
        <v>31</v>
      </c>
      <c r="C35" s="41" t="s">
        <v>672</v>
      </c>
      <c r="D35" s="41" t="s">
        <v>799</v>
      </c>
      <c r="E35" s="35"/>
      <c r="F35" s="10">
        <v>18.268999999999998</v>
      </c>
      <c r="G35" s="12">
        <v>18.119</v>
      </c>
      <c r="H35" s="12">
        <f t="shared" si="0"/>
        <v>18.119</v>
      </c>
      <c r="J35" s="41" t="s">
        <v>672</v>
      </c>
    </row>
    <row r="36" spans="1:10" ht="15.75" customHeight="1">
      <c r="A36" s="50">
        <v>33</v>
      </c>
      <c r="B36" s="8">
        <v>34</v>
      </c>
      <c r="C36" s="41" t="s">
        <v>231</v>
      </c>
      <c r="D36" s="41" t="s">
        <v>952</v>
      </c>
      <c r="E36" s="35"/>
      <c r="F36" s="10">
        <v>23.3</v>
      </c>
      <c r="G36" s="12">
        <v>18.120999999999999</v>
      </c>
      <c r="H36" s="12">
        <f t="shared" ref="H36:H67" si="1">MIN(F36:G36)</f>
        <v>18.120999999999999</v>
      </c>
      <c r="J36" s="41" t="s">
        <v>231</v>
      </c>
    </row>
    <row r="37" spans="1:10" ht="15.75" customHeight="1">
      <c r="A37" s="50">
        <v>34</v>
      </c>
      <c r="B37" s="8">
        <v>55</v>
      </c>
      <c r="C37" s="41" t="s">
        <v>649</v>
      </c>
      <c r="D37" s="41" t="s">
        <v>982</v>
      </c>
      <c r="E37" s="35"/>
      <c r="F37" s="10">
        <v>23.286999999999999</v>
      </c>
      <c r="G37" s="12">
        <v>18.122</v>
      </c>
      <c r="H37" s="12">
        <f t="shared" si="1"/>
        <v>18.122</v>
      </c>
      <c r="J37" s="41" t="s">
        <v>649</v>
      </c>
    </row>
    <row r="38" spans="1:10" ht="15.75" customHeight="1">
      <c r="A38" s="50">
        <v>35</v>
      </c>
      <c r="B38" s="8">
        <v>66</v>
      </c>
      <c r="C38" s="41" t="s">
        <v>996</v>
      </c>
      <c r="D38" s="41" t="s">
        <v>997</v>
      </c>
      <c r="E38" s="35"/>
      <c r="F38" s="10">
        <v>18.135000000000002</v>
      </c>
      <c r="G38" s="12">
        <v>18.134</v>
      </c>
      <c r="H38" s="12">
        <f t="shared" si="1"/>
        <v>18.134</v>
      </c>
      <c r="J38" s="41" t="s">
        <v>996</v>
      </c>
    </row>
    <row r="39" spans="1:10" ht="15.75" customHeight="1">
      <c r="A39" s="50">
        <v>36</v>
      </c>
      <c r="B39" s="8">
        <v>42</v>
      </c>
      <c r="C39" s="41" t="s">
        <v>153</v>
      </c>
      <c r="D39" s="41" t="s">
        <v>963</v>
      </c>
      <c r="E39" s="35"/>
      <c r="F39" s="10">
        <v>23.837</v>
      </c>
      <c r="G39" s="12">
        <v>18.181000000000001</v>
      </c>
      <c r="H39" s="12">
        <f t="shared" si="1"/>
        <v>18.181000000000001</v>
      </c>
      <c r="J39" s="41" t="s">
        <v>153</v>
      </c>
    </row>
    <row r="40" spans="1:10" ht="15.75" customHeight="1">
      <c r="A40" s="50">
        <v>37</v>
      </c>
      <c r="B40" s="8">
        <v>56</v>
      </c>
      <c r="C40" s="41" t="s">
        <v>983</v>
      </c>
      <c r="D40" s="41" t="s">
        <v>984</v>
      </c>
      <c r="E40" s="36"/>
      <c r="F40" s="10">
        <v>18.184000000000001</v>
      </c>
      <c r="G40" s="12">
        <v>18.545999999999999</v>
      </c>
      <c r="H40" s="12">
        <f t="shared" si="1"/>
        <v>18.184000000000001</v>
      </c>
      <c r="J40" s="41" t="s">
        <v>983</v>
      </c>
    </row>
    <row r="41" spans="1:10" ht="15.75" customHeight="1">
      <c r="A41" s="50">
        <v>38</v>
      </c>
      <c r="B41" s="8">
        <v>71</v>
      </c>
      <c r="C41" s="41" t="s">
        <v>1000</v>
      </c>
      <c r="D41" s="41" t="s">
        <v>1001</v>
      </c>
      <c r="E41" s="35"/>
      <c r="F41" s="10">
        <v>18.201000000000001</v>
      </c>
      <c r="G41" s="12">
        <v>18.445</v>
      </c>
      <c r="H41" s="12">
        <f t="shared" si="1"/>
        <v>18.201000000000001</v>
      </c>
      <c r="J41" s="41" t="s">
        <v>1000</v>
      </c>
    </row>
    <row r="42" spans="1:10" ht="15.75" customHeight="1">
      <c r="A42" s="50">
        <v>39</v>
      </c>
      <c r="B42" s="8">
        <v>7</v>
      </c>
      <c r="C42" s="41" t="s">
        <v>351</v>
      </c>
      <c r="D42" s="41" t="s">
        <v>920</v>
      </c>
      <c r="E42" s="39"/>
      <c r="F42" s="10">
        <v>18.285</v>
      </c>
      <c r="G42" s="12">
        <v>18.212</v>
      </c>
      <c r="H42" s="12">
        <f t="shared" si="1"/>
        <v>18.212</v>
      </c>
      <c r="J42" s="41" t="s">
        <v>351</v>
      </c>
    </row>
    <row r="43" spans="1:10" ht="15.75" customHeight="1">
      <c r="A43" s="50">
        <v>40</v>
      </c>
      <c r="B43" s="8">
        <v>11</v>
      </c>
      <c r="C43" s="41" t="s">
        <v>925</v>
      </c>
      <c r="D43" s="41" t="s">
        <v>926</v>
      </c>
      <c r="E43" s="35"/>
      <c r="F43" s="10">
        <v>18.257000000000001</v>
      </c>
      <c r="G43" s="12">
        <v>18.712</v>
      </c>
      <c r="H43" s="12">
        <f t="shared" si="1"/>
        <v>18.257000000000001</v>
      </c>
      <c r="J43" s="41" t="s">
        <v>925</v>
      </c>
    </row>
    <row r="44" spans="1:10" ht="15.75" customHeight="1">
      <c r="A44" s="50">
        <v>41</v>
      </c>
      <c r="B44" s="8">
        <v>35</v>
      </c>
      <c r="C44" s="41" t="s">
        <v>953</v>
      </c>
      <c r="D44" s="41" t="s">
        <v>954</v>
      </c>
      <c r="E44" s="35"/>
      <c r="F44" s="10">
        <v>18.460999999999999</v>
      </c>
      <c r="G44" s="12">
        <v>18.263000000000002</v>
      </c>
      <c r="H44" s="12">
        <f t="shared" si="1"/>
        <v>18.263000000000002</v>
      </c>
      <c r="J44" s="41" t="s">
        <v>953</v>
      </c>
    </row>
    <row r="45" spans="1:10" ht="15.75" customHeight="1">
      <c r="A45" s="50">
        <v>42</v>
      </c>
      <c r="B45" s="8">
        <v>24</v>
      </c>
      <c r="C45" s="41" t="s">
        <v>1358</v>
      </c>
      <c r="D45" s="41" t="s">
        <v>1359</v>
      </c>
      <c r="E45" s="35"/>
      <c r="F45" s="10">
        <v>18.489999999999998</v>
      </c>
      <c r="G45" s="12">
        <v>18.274999999999999</v>
      </c>
      <c r="H45" s="12">
        <f t="shared" si="1"/>
        <v>18.274999999999999</v>
      </c>
      <c r="J45" s="41" t="s">
        <v>1358</v>
      </c>
    </row>
    <row r="46" spans="1:10" ht="15.75" customHeight="1">
      <c r="A46" s="50">
        <v>43</v>
      </c>
      <c r="B46" s="8">
        <v>63</v>
      </c>
      <c r="C46" s="41" t="s">
        <v>834</v>
      </c>
      <c r="D46" s="41" t="s">
        <v>991</v>
      </c>
      <c r="E46" s="35"/>
      <c r="F46" s="10">
        <v>23.677</v>
      </c>
      <c r="G46" s="12">
        <v>18.28</v>
      </c>
      <c r="H46" s="12">
        <f t="shared" si="1"/>
        <v>18.28</v>
      </c>
      <c r="J46" s="41" t="s">
        <v>834</v>
      </c>
    </row>
    <row r="47" spans="1:10" ht="15.75" customHeight="1">
      <c r="A47" s="50">
        <v>44</v>
      </c>
      <c r="B47" s="8">
        <v>73</v>
      </c>
      <c r="C47" s="41" t="s">
        <v>47</v>
      </c>
      <c r="D47" s="41" t="s">
        <v>1003</v>
      </c>
      <c r="E47" s="35"/>
      <c r="F47" s="10">
        <v>18.344000000000001</v>
      </c>
      <c r="G47" s="12">
        <v>19.311</v>
      </c>
      <c r="H47" s="12">
        <f t="shared" si="1"/>
        <v>18.344000000000001</v>
      </c>
      <c r="J47" s="41" t="s">
        <v>47</v>
      </c>
    </row>
    <row r="48" spans="1:10" ht="15.75" customHeight="1">
      <c r="A48" s="50">
        <v>45</v>
      </c>
      <c r="B48" s="8">
        <v>69</v>
      </c>
      <c r="C48" s="41" t="s">
        <v>89</v>
      </c>
      <c r="D48" s="41" t="s">
        <v>90</v>
      </c>
      <c r="E48" s="35"/>
      <c r="F48" s="10">
        <v>18.41</v>
      </c>
      <c r="G48" s="12">
        <v>18.385999999999999</v>
      </c>
      <c r="H48" s="12">
        <f t="shared" si="1"/>
        <v>18.385999999999999</v>
      </c>
      <c r="J48" s="41" t="s">
        <v>89</v>
      </c>
    </row>
    <row r="49" spans="1:10" ht="15.75" customHeight="1">
      <c r="A49" s="50">
        <v>46</v>
      </c>
      <c r="B49" s="8">
        <v>50</v>
      </c>
      <c r="C49" s="41" t="s">
        <v>912</v>
      </c>
      <c r="D49" s="41" t="s">
        <v>973</v>
      </c>
      <c r="E49" s="35"/>
      <c r="F49" s="10">
        <v>18.390999999999998</v>
      </c>
      <c r="G49" s="12">
        <v>18.427</v>
      </c>
      <c r="H49" s="12">
        <f t="shared" si="1"/>
        <v>18.390999999999998</v>
      </c>
      <c r="J49" s="41" t="s">
        <v>912</v>
      </c>
    </row>
    <row r="50" spans="1:10" ht="15.75" customHeight="1">
      <c r="A50" s="50">
        <v>47</v>
      </c>
      <c r="B50" s="8">
        <v>4</v>
      </c>
      <c r="C50" s="41" t="s">
        <v>858</v>
      </c>
      <c r="D50" s="41" t="s">
        <v>915</v>
      </c>
      <c r="E50" s="39"/>
      <c r="F50" s="10">
        <v>18.395</v>
      </c>
      <c r="G50" s="12">
        <v>18.436</v>
      </c>
      <c r="H50" s="12">
        <f t="shared" si="1"/>
        <v>18.395</v>
      </c>
      <c r="J50" s="41" t="s">
        <v>858</v>
      </c>
    </row>
    <row r="51" spans="1:10" ht="15.75" customHeight="1">
      <c r="A51" s="50">
        <v>48</v>
      </c>
      <c r="B51" s="8">
        <v>10</v>
      </c>
      <c r="C51" s="41" t="s">
        <v>923</v>
      </c>
      <c r="D51" s="41" t="s">
        <v>924</v>
      </c>
      <c r="E51" s="39"/>
      <c r="F51" s="10">
        <v>19.093</v>
      </c>
      <c r="G51" s="12">
        <v>18.396000000000001</v>
      </c>
      <c r="H51" s="12">
        <f t="shared" si="1"/>
        <v>18.396000000000001</v>
      </c>
      <c r="J51" s="41" t="s">
        <v>923</v>
      </c>
    </row>
    <row r="52" spans="1:10" ht="15.75" customHeight="1">
      <c r="A52" s="50">
        <v>49</v>
      </c>
      <c r="B52" s="8">
        <v>54</v>
      </c>
      <c r="C52" s="41" t="s">
        <v>980</v>
      </c>
      <c r="D52" s="41" t="s">
        <v>981</v>
      </c>
      <c r="E52" s="35"/>
      <c r="F52" s="10">
        <v>18.407</v>
      </c>
      <c r="G52" s="12">
        <v>18.579999999999998</v>
      </c>
      <c r="H52" s="12">
        <f t="shared" si="1"/>
        <v>18.407</v>
      </c>
      <c r="J52" s="41" t="s">
        <v>980</v>
      </c>
    </row>
    <row r="53" spans="1:10" ht="15.75" customHeight="1">
      <c r="A53" s="50">
        <v>50</v>
      </c>
      <c r="B53" s="8">
        <v>23</v>
      </c>
      <c r="C53" s="41" t="s">
        <v>938</v>
      </c>
      <c r="D53" s="41" t="s">
        <v>939</v>
      </c>
      <c r="E53" s="35"/>
      <c r="F53" s="10">
        <v>18.949000000000002</v>
      </c>
      <c r="G53" s="12">
        <v>18.454000000000001</v>
      </c>
      <c r="H53" s="12">
        <f t="shared" si="1"/>
        <v>18.454000000000001</v>
      </c>
      <c r="J53" s="41" t="s">
        <v>938</v>
      </c>
    </row>
    <row r="54" spans="1:10" ht="15.75" customHeight="1">
      <c r="A54" s="50">
        <v>51</v>
      </c>
      <c r="B54" s="8">
        <v>40</v>
      </c>
      <c r="C54" s="41" t="s">
        <v>685</v>
      </c>
      <c r="D54" s="41" t="s">
        <v>962</v>
      </c>
      <c r="E54" s="35"/>
      <c r="F54" s="10">
        <v>18.850000000000001</v>
      </c>
      <c r="G54" s="12">
        <v>18.552</v>
      </c>
      <c r="H54" s="12">
        <f t="shared" si="1"/>
        <v>18.552</v>
      </c>
      <c r="J54" s="41" t="s">
        <v>685</v>
      </c>
    </row>
    <row r="55" spans="1:10" ht="15.75" customHeight="1">
      <c r="A55" s="50">
        <v>52</v>
      </c>
      <c r="B55" s="8">
        <v>30</v>
      </c>
      <c r="C55" s="41" t="s">
        <v>948</v>
      </c>
      <c r="D55" s="41" t="s">
        <v>949</v>
      </c>
      <c r="E55" s="35"/>
      <c r="F55" s="10">
        <v>18.559999999999999</v>
      </c>
      <c r="G55" s="12">
        <v>20.861000000000001</v>
      </c>
      <c r="H55" s="12">
        <f t="shared" si="1"/>
        <v>18.559999999999999</v>
      </c>
      <c r="J55" s="41" t="s">
        <v>948</v>
      </c>
    </row>
    <row r="56" spans="1:10" ht="15.75" customHeight="1">
      <c r="A56" s="50">
        <v>53</v>
      </c>
      <c r="B56" s="8">
        <v>16</v>
      </c>
      <c r="C56" s="41" t="s">
        <v>171</v>
      </c>
      <c r="D56" s="41" t="s">
        <v>441</v>
      </c>
      <c r="E56" s="35"/>
      <c r="F56" s="10">
        <v>19.164999999999999</v>
      </c>
      <c r="G56" s="12">
        <v>18.57</v>
      </c>
      <c r="H56" s="12">
        <f t="shared" si="1"/>
        <v>18.57</v>
      </c>
      <c r="J56" s="41" t="s">
        <v>171</v>
      </c>
    </row>
    <row r="57" spans="1:10" ht="15.75" customHeight="1">
      <c r="A57" s="50">
        <v>54</v>
      </c>
      <c r="B57" s="8">
        <v>26</v>
      </c>
      <c r="C57" s="41" t="s">
        <v>494</v>
      </c>
      <c r="D57" s="41" t="s">
        <v>941</v>
      </c>
      <c r="E57" s="35"/>
      <c r="F57" s="10">
        <v>18.992999999999999</v>
      </c>
      <c r="G57" s="12">
        <v>18.638000000000002</v>
      </c>
      <c r="H57" s="12">
        <f t="shared" si="1"/>
        <v>18.638000000000002</v>
      </c>
      <c r="J57" s="41" t="s">
        <v>494</v>
      </c>
    </row>
    <row r="58" spans="1:10" ht="15.75" customHeight="1">
      <c r="A58" s="50">
        <v>55</v>
      </c>
      <c r="B58" s="8">
        <v>15</v>
      </c>
      <c r="C58" s="41" t="s">
        <v>930</v>
      </c>
      <c r="D58" s="41" t="s">
        <v>931</v>
      </c>
      <c r="E58" s="35"/>
      <c r="F58" s="10">
        <v>18.763000000000002</v>
      </c>
      <c r="G58" s="12">
        <v>18.661000000000001</v>
      </c>
      <c r="H58" s="12">
        <f t="shared" si="1"/>
        <v>18.661000000000001</v>
      </c>
      <c r="J58" s="41" t="s">
        <v>930</v>
      </c>
    </row>
    <row r="59" spans="1:10" ht="15.75" customHeight="1">
      <c r="A59" s="50">
        <v>56</v>
      </c>
      <c r="B59" s="8">
        <v>9</v>
      </c>
      <c r="C59" s="41" t="s">
        <v>187</v>
      </c>
      <c r="D59" s="41" t="s">
        <v>922</v>
      </c>
      <c r="E59" s="39"/>
      <c r="F59" s="10">
        <v>18.852</v>
      </c>
      <c r="G59" s="12">
        <v>19.497</v>
      </c>
      <c r="H59" s="12">
        <f t="shared" si="1"/>
        <v>18.852</v>
      </c>
      <c r="J59" s="41" t="s">
        <v>187</v>
      </c>
    </row>
    <row r="60" spans="1:10" ht="15.75" customHeight="1">
      <c r="A60" s="50">
        <v>57</v>
      </c>
      <c r="B60" s="8">
        <v>18</v>
      </c>
      <c r="C60" s="41" t="s">
        <v>1356</v>
      </c>
      <c r="D60" s="41" t="s">
        <v>1357</v>
      </c>
      <c r="E60" s="35"/>
      <c r="F60" s="10">
        <v>19.446999999999999</v>
      </c>
      <c r="G60" s="12">
        <v>18.899999999999999</v>
      </c>
      <c r="H60" s="12">
        <f t="shared" si="1"/>
        <v>18.899999999999999</v>
      </c>
      <c r="J60" s="41" t="s">
        <v>1356</v>
      </c>
    </row>
    <row r="61" spans="1:10" ht="15.75" customHeight="1">
      <c r="A61" s="50">
        <v>58</v>
      </c>
      <c r="B61" s="8">
        <v>38</v>
      </c>
      <c r="C61" s="41" t="s">
        <v>959</v>
      </c>
      <c r="D61" s="41" t="s">
        <v>960</v>
      </c>
      <c r="E61" s="35"/>
      <c r="F61" s="10">
        <v>23.783999999999999</v>
      </c>
      <c r="G61" s="12">
        <v>19.062000000000001</v>
      </c>
      <c r="H61" s="12">
        <f t="shared" si="1"/>
        <v>19.062000000000001</v>
      </c>
      <c r="J61" s="41" t="s">
        <v>959</v>
      </c>
    </row>
    <row r="62" spans="1:10" ht="15.75" customHeight="1">
      <c r="A62" s="50">
        <v>59</v>
      </c>
      <c r="B62" s="8">
        <v>67</v>
      </c>
      <c r="C62" s="41" t="s">
        <v>85</v>
      </c>
      <c r="D62" s="41" t="s">
        <v>998</v>
      </c>
      <c r="E62" s="35"/>
      <c r="F62" s="10">
        <v>19.238</v>
      </c>
      <c r="G62" s="12">
        <v>19.456</v>
      </c>
      <c r="H62" s="12">
        <f t="shared" si="1"/>
        <v>19.238</v>
      </c>
      <c r="J62" s="41" t="s">
        <v>85</v>
      </c>
    </row>
    <row r="63" spans="1:10" ht="15.75" customHeight="1">
      <c r="A63" s="50">
        <v>60</v>
      </c>
      <c r="B63" s="8">
        <v>74</v>
      </c>
      <c r="C63" s="41" t="s">
        <v>1004</v>
      </c>
      <c r="D63" s="41" t="s">
        <v>1005</v>
      </c>
      <c r="E63" s="35"/>
      <c r="F63" s="10">
        <v>19.268000000000001</v>
      </c>
      <c r="G63" s="12">
        <v>22.004000000000001</v>
      </c>
      <c r="H63" s="12">
        <f t="shared" si="1"/>
        <v>19.268000000000001</v>
      </c>
      <c r="J63" s="41" t="s">
        <v>1004</v>
      </c>
    </row>
    <row r="64" spans="1:10" ht="15.75" customHeight="1">
      <c r="A64" s="50">
        <v>61</v>
      </c>
      <c r="B64" s="8">
        <v>32</v>
      </c>
      <c r="C64" s="41" t="s">
        <v>115</v>
      </c>
      <c r="D64" s="41" t="s">
        <v>116</v>
      </c>
      <c r="E64" s="35"/>
      <c r="F64" s="10">
        <v>25.013999999999999</v>
      </c>
      <c r="G64" s="12">
        <v>19.486999999999998</v>
      </c>
      <c r="H64" s="12">
        <f t="shared" si="1"/>
        <v>19.486999999999998</v>
      </c>
      <c r="J64" s="41" t="s">
        <v>115</v>
      </c>
    </row>
    <row r="65" spans="1:10" ht="15.75" customHeight="1">
      <c r="A65" s="50">
        <v>62</v>
      </c>
      <c r="B65" s="8">
        <v>2</v>
      </c>
      <c r="C65" s="41" t="s">
        <v>912</v>
      </c>
      <c r="D65" s="41" t="s">
        <v>913</v>
      </c>
      <c r="E65" s="39"/>
      <c r="F65" s="10">
        <v>19.545999999999999</v>
      </c>
      <c r="G65" s="12">
        <v>100</v>
      </c>
      <c r="H65" s="12">
        <f t="shared" si="1"/>
        <v>19.545999999999999</v>
      </c>
      <c r="J65" s="41" t="s">
        <v>912</v>
      </c>
    </row>
    <row r="66" spans="1:10" ht="15.75" customHeight="1">
      <c r="A66" s="50">
        <v>63</v>
      </c>
      <c r="B66" s="8">
        <v>25</v>
      </c>
      <c r="C66" s="41" t="s">
        <v>207</v>
      </c>
      <c r="D66" s="41" t="s">
        <v>940</v>
      </c>
      <c r="E66" s="35"/>
      <c r="F66" s="10">
        <v>19.812000000000001</v>
      </c>
      <c r="G66" s="12">
        <v>19.556999999999999</v>
      </c>
      <c r="H66" s="12">
        <f t="shared" si="1"/>
        <v>19.556999999999999</v>
      </c>
      <c r="J66" s="41" t="s">
        <v>207</v>
      </c>
    </row>
    <row r="67" spans="1:10" ht="15.75" customHeight="1">
      <c r="A67" s="50">
        <v>64</v>
      </c>
      <c r="B67" s="8">
        <v>70</v>
      </c>
      <c r="C67" s="41" t="s">
        <v>59</v>
      </c>
      <c r="D67" s="41" t="s">
        <v>60</v>
      </c>
      <c r="E67" s="35"/>
      <c r="F67" s="10">
        <v>19.713000000000001</v>
      </c>
      <c r="G67" s="12">
        <v>19.579000000000001</v>
      </c>
      <c r="H67" s="12">
        <f t="shared" si="1"/>
        <v>19.579000000000001</v>
      </c>
      <c r="J67" s="41" t="s">
        <v>59</v>
      </c>
    </row>
    <row r="68" spans="1:10" ht="15.75" customHeight="1">
      <c r="A68" s="50">
        <v>65</v>
      </c>
      <c r="B68" s="8">
        <v>33</v>
      </c>
      <c r="C68" s="41" t="s">
        <v>950</v>
      </c>
      <c r="D68" s="41" t="s">
        <v>951</v>
      </c>
      <c r="E68" s="35"/>
      <c r="F68" s="10">
        <v>19.727</v>
      </c>
      <c r="G68" s="12">
        <v>19.614999999999998</v>
      </c>
      <c r="H68" s="12">
        <f t="shared" ref="H68:H80" si="2">MIN(F68:G68)</f>
        <v>19.614999999999998</v>
      </c>
      <c r="J68" s="41" t="s">
        <v>950</v>
      </c>
    </row>
    <row r="69" spans="1:10" ht="15.75" customHeight="1">
      <c r="A69" s="50">
        <v>66</v>
      </c>
      <c r="B69" s="8">
        <v>61</v>
      </c>
      <c r="C69" s="41" t="s">
        <v>989</v>
      </c>
      <c r="D69" s="41" t="s">
        <v>990</v>
      </c>
      <c r="E69" s="35"/>
      <c r="F69" s="10">
        <v>19.684000000000001</v>
      </c>
      <c r="G69" s="12">
        <v>32.363</v>
      </c>
      <c r="H69" s="12">
        <f t="shared" si="2"/>
        <v>19.684000000000001</v>
      </c>
      <c r="J69" s="41" t="s">
        <v>989</v>
      </c>
    </row>
    <row r="70" spans="1:10" ht="15.75" customHeight="1">
      <c r="A70" s="50">
        <v>67</v>
      </c>
      <c r="B70" s="8">
        <v>58</v>
      </c>
      <c r="C70" s="41" t="s">
        <v>856</v>
      </c>
      <c r="D70" s="41" t="s">
        <v>985</v>
      </c>
      <c r="E70" s="35"/>
      <c r="F70" s="10">
        <v>19.968</v>
      </c>
      <c r="G70" s="12">
        <v>19.736999999999998</v>
      </c>
      <c r="H70" s="12">
        <f t="shared" si="2"/>
        <v>19.736999999999998</v>
      </c>
      <c r="J70" s="41" t="s">
        <v>856</v>
      </c>
    </row>
    <row r="71" spans="1:10" ht="15.75" customHeight="1">
      <c r="A71" s="50">
        <v>68</v>
      </c>
      <c r="B71" s="8">
        <v>28</v>
      </c>
      <c r="C71" s="41" t="s">
        <v>944</v>
      </c>
      <c r="D71" s="41" t="s">
        <v>945</v>
      </c>
      <c r="E71" s="35"/>
      <c r="F71" s="10">
        <v>25.975999999999999</v>
      </c>
      <c r="G71" s="12">
        <v>19.875</v>
      </c>
      <c r="H71" s="12">
        <f t="shared" si="2"/>
        <v>19.875</v>
      </c>
      <c r="J71" s="41" t="s">
        <v>944</v>
      </c>
    </row>
    <row r="72" spans="1:10" ht="15.75" customHeight="1">
      <c r="A72" s="50">
        <v>69</v>
      </c>
      <c r="B72" s="8">
        <v>57</v>
      </c>
      <c r="C72" s="41" t="s">
        <v>534</v>
      </c>
      <c r="D72" s="41" t="s">
        <v>1360</v>
      </c>
      <c r="E72" s="35"/>
      <c r="F72" s="10">
        <v>20.300999999999998</v>
      </c>
      <c r="G72" s="12">
        <v>20.102</v>
      </c>
      <c r="H72" s="12">
        <f t="shared" si="2"/>
        <v>20.102</v>
      </c>
      <c r="J72" s="41" t="s">
        <v>534</v>
      </c>
    </row>
    <row r="73" spans="1:10" ht="15.75" customHeight="1">
      <c r="A73" s="50">
        <v>70</v>
      </c>
      <c r="B73" s="8">
        <v>45</v>
      </c>
      <c r="C73" s="41" t="s">
        <v>69</v>
      </c>
      <c r="D73" s="41" t="s">
        <v>70</v>
      </c>
      <c r="E73" s="35"/>
      <c r="F73" s="10">
        <v>22.968</v>
      </c>
      <c r="G73" s="12">
        <v>21.536000000000001</v>
      </c>
      <c r="H73" s="12">
        <f t="shared" si="2"/>
        <v>21.536000000000001</v>
      </c>
      <c r="J73" s="41" t="s">
        <v>69</v>
      </c>
    </row>
    <row r="74" spans="1:10" ht="15.75" customHeight="1">
      <c r="A74" s="50">
        <v>71</v>
      </c>
      <c r="B74" s="8">
        <v>47</v>
      </c>
      <c r="C74" s="41" t="s">
        <v>970</v>
      </c>
      <c r="D74" s="41" t="s">
        <v>971</v>
      </c>
      <c r="E74" s="35"/>
      <c r="F74" s="10">
        <v>22.942</v>
      </c>
      <c r="G74" s="12">
        <v>22.088999999999999</v>
      </c>
      <c r="H74" s="12">
        <f t="shared" si="2"/>
        <v>22.088999999999999</v>
      </c>
      <c r="J74" s="41" t="s">
        <v>970</v>
      </c>
    </row>
    <row r="75" spans="1:10" ht="15.75" customHeight="1">
      <c r="A75" s="50">
        <v>72</v>
      </c>
      <c r="B75" s="8">
        <v>65</v>
      </c>
      <c r="C75" s="41" t="s">
        <v>994</v>
      </c>
      <c r="D75" s="41" t="s">
        <v>995</v>
      </c>
      <c r="E75" s="35"/>
      <c r="F75" s="10">
        <v>22.79</v>
      </c>
      <c r="G75" s="12">
        <v>22.763999999999999</v>
      </c>
      <c r="H75" s="12">
        <f t="shared" si="2"/>
        <v>22.763999999999999</v>
      </c>
      <c r="J75" s="41" t="s">
        <v>994</v>
      </c>
    </row>
    <row r="76" spans="1:10" ht="15.75" customHeight="1">
      <c r="A76" s="50">
        <v>73</v>
      </c>
      <c r="B76" s="8">
        <v>29</v>
      </c>
      <c r="C76" s="41" t="s">
        <v>946</v>
      </c>
      <c r="D76" s="41" t="s">
        <v>947</v>
      </c>
      <c r="E76" s="35"/>
      <c r="F76" s="10">
        <v>23.808</v>
      </c>
      <c r="G76" s="12">
        <v>23.541</v>
      </c>
      <c r="H76" s="12">
        <f t="shared" si="2"/>
        <v>23.541</v>
      </c>
      <c r="J76" s="41" t="s">
        <v>946</v>
      </c>
    </row>
    <row r="77" spans="1:10" ht="15.75" customHeight="1">
      <c r="A77" s="50">
        <v>74</v>
      </c>
      <c r="B77" s="8">
        <v>43</v>
      </c>
      <c r="C77" s="41" t="s">
        <v>964</v>
      </c>
      <c r="D77" s="41" t="s">
        <v>965</v>
      </c>
      <c r="E77" s="35"/>
      <c r="F77" s="10">
        <v>30.713000000000001</v>
      </c>
      <c r="G77" s="12">
        <v>23.92</v>
      </c>
      <c r="H77" s="12">
        <f t="shared" si="2"/>
        <v>23.92</v>
      </c>
      <c r="J77" s="41" t="s">
        <v>964</v>
      </c>
    </row>
    <row r="78" spans="1:10" ht="15.75" customHeight="1">
      <c r="A78" s="50">
        <v>75</v>
      </c>
      <c r="B78" s="8">
        <v>20</v>
      </c>
      <c r="C78" s="41" t="s">
        <v>842</v>
      </c>
      <c r="D78" s="41" t="s">
        <v>934</v>
      </c>
      <c r="E78" s="35"/>
      <c r="F78" s="10">
        <v>24.315999999999999</v>
      </c>
      <c r="G78" s="12">
        <v>24.977</v>
      </c>
      <c r="H78" s="12">
        <f t="shared" si="2"/>
        <v>24.315999999999999</v>
      </c>
      <c r="J78" s="41" t="s">
        <v>842</v>
      </c>
    </row>
    <row r="79" spans="1:10" ht="15.75" customHeight="1">
      <c r="A79" s="50">
        <v>76</v>
      </c>
      <c r="B79" s="8">
        <v>27</v>
      </c>
      <c r="C79" s="41" t="s">
        <v>942</v>
      </c>
      <c r="D79" s="41" t="s">
        <v>943</v>
      </c>
      <c r="E79" s="35"/>
      <c r="F79" s="10">
        <v>29.059000000000001</v>
      </c>
      <c r="G79" s="12">
        <v>100</v>
      </c>
      <c r="H79" s="12">
        <f t="shared" si="2"/>
        <v>29.059000000000001</v>
      </c>
      <c r="J79" s="41" t="s">
        <v>942</v>
      </c>
    </row>
    <row r="80" spans="1:10" ht="15.75" customHeight="1">
      <c r="A80" s="50">
        <v>77</v>
      </c>
      <c r="B80" s="8">
        <v>48</v>
      </c>
      <c r="C80" s="41" t="s">
        <v>899</v>
      </c>
      <c r="D80" s="41" t="s">
        <v>972</v>
      </c>
      <c r="E80" s="35"/>
      <c r="F80" s="10">
        <v>100</v>
      </c>
      <c r="G80" s="12">
        <v>100</v>
      </c>
      <c r="H80" s="12">
        <f t="shared" si="2"/>
        <v>100</v>
      </c>
      <c r="J80" s="41" t="s">
        <v>899</v>
      </c>
    </row>
    <row r="81" spans="3:5" ht="15.75" customHeight="1">
      <c r="C81" s="35"/>
      <c r="D81" s="35"/>
      <c r="E81" s="35"/>
    </row>
    <row r="82" spans="3:5" ht="15.75" customHeight="1">
      <c r="C82" s="35"/>
      <c r="D82" s="35"/>
      <c r="E82" s="35"/>
    </row>
    <row r="83" spans="3:5" ht="15.75" customHeight="1">
      <c r="C83" s="35"/>
      <c r="D83" s="35"/>
      <c r="E83" s="35"/>
    </row>
    <row r="84" spans="3:5" ht="15.75" customHeight="1">
      <c r="C84" s="35"/>
      <c r="D84" s="35"/>
      <c r="E84" s="35"/>
    </row>
    <row r="85" spans="3:5" ht="15.75" customHeight="1">
      <c r="C85" s="35"/>
      <c r="D85" s="35"/>
      <c r="E85" s="35"/>
    </row>
    <row r="86" spans="3:5" ht="17.100000000000001" customHeight="1">
      <c r="C86" s="35"/>
      <c r="D86" s="35"/>
      <c r="E86" s="35"/>
    </row>
    <row r="87" spans="3:5" ht="17.100000000000001" customHeight="1">
      <c r="C87" s="35"/>
      <c r="D87" s="35"/>
      <c r="E87" s="35"/>
    </row>
    <row r="88" spans="3:5" ht="17.100000000000001" customHeight="1">
      <c r="C88" s="35"/>
      <c r="D88" s="35"/>
      <c r="E88" s="35"/>
    </row>
    <row r="89" spans="3:5" ht="17.100000000000001" customHeight="1">
      <c r="C89" s="35"/>
      <c r="D89" s="35"/>
      <c r="E89" s="35"/>
    </row>
    <row r="90" spans="3:5" ht="17.100000000000001" customHeight="1">
      <c r="C90" s="35"/>
      <c r="D90" s="35"/>
      <c r="E90" s="35"/>
    </row>
    <row r="91" spans="3:5" ht="17.100000000000001" customHeight="1">
      <c r="C91" s="35"/>
      <c r="D91" s="35"/>
      <c r="E91" s="35"/>
    </row>
    <row r="92" spans="3:5" ht="17.100000000000001" customHeight="1">
      <c r="C92" s="35"/>
      <c r="D92" s="35"/>
      <c r="E92" s="35"/>
    </row>
    <row r="93" spans="3:5" ht="17.100000000000001" customHeight="1">
      <c r="C93" s="35"/>
      <c r="D93" s="35"/>
      <c r="E93" s="35"/>
    </row>
    <row r="94" spans="3:5" ht="17.100000000000001" customHeight="1">
      <c r="C94" s="35"/>
      <c r="D94" s="35"/>
      <c r="E94" s="35"/>
    </row>
    <row r="95" spans="3:5" ht="17.100000000000001" customHeight="1">
      <c r="C95" s="35"/>
      <c r="D95" s="35"/>
      <c r="E95" s="35"/>
    </row>
    <row r="96" spans="3:5" ht="17.100000000000001" customHeight="1">
      <c r="C96" s="35"/>
      <c r="D96" s="35"/>
      <c r="E96" s="35"/>
    </row>
    <row r="97" spans="3:5" ht="17.100000000000001" customHeight="1">
      <c r="C97" s="35"/>
      <c r="D97" s="35"/>
      <c r="E97" s="35"/>
    </row>
    <row r="98" spans="3:5" ht="17.100000000000001" customHeight="1">
      <c r="C98" s="35"/>
      <c r="D98" s="35"/>
      <c r="E98" s="3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N186"/>
  <sheetViews>
    <sheetView workbookViewId="0">
      <selection activeCell="L2" sqref="L2"/>
    </sheetView>
  </sheetViews>
  <sheetFormatPr defaultColWidth="7.5703125" defaultRowHeight="15.75" customHeight="1"/>
  <cols>
    <col min="1" max="1" width="4.42578125" style="203" customWidth="1"/>
    <col min="2" max="2" width="6.140625" style="204" hidden="1" customWidth="1"/>
    <col min="3" max="3" width="26.5703125" style="205" customWidth="1"/>
    <col min="4" max="4" width="26" style="205" customWidth="1"/>
    <col min="5" max="5" width="6.7109375" style="205" customWidth="1"/>
    <col min="6" max="6" width="6.140625" style="205" customWidth="1"/>
    <col min="7" max="7" width="5.85546875" style="205" customWidth="1"/>
    <col min="8" max="8" width="3.7109375" style="205" customWidth="1"/>
    <col min="9" max="9" width="9.28515625" style="162" customWidth="1"/>
    <col min="10" max="10" width="9.42578125" style="206" customWidth="1"/>
    <col min="11" max="11" width="10.85546875" style="206" customWidth="1"/>
    <col min="12" max="16384" width="7.5703125" style="205"/>
  </cols>
  <sheetData>
    <row r="1" spans="1:12" ht="15.75" customHeight="1">
      <c r="C1" s="214" t="s">
        <v>1407</v>
      </c>
    </row>
    <row r="2" spans="1:12" ht="15.75" customHeight="1">
      <c r="C2" s="214" t="s">
        <v>1410</v>
      </c>
      <c r="I2" s="162">
        <f>MIN(I4:I150)</f>
        <v>17.184999999999999</v>
      </c>
      <c r="J2" s="206">
        <f>MIN(J4:J5150)</f>
        <v>17.035</v>
      </c>
      <c r="K2" s="210"/>
      <c r="L2" s="205" t="s">
        <v>1411</v>
      </c>
    </row>
    <row r="3" spans="1:12" ht="15.75" customHeight="1">
      <c r="B3" s="211" t="s">
        <v>6</v>
      </c>
      <c r="C3" s="204" t="s">
        <v>0</v>
      </c>
      <c r="D3" s="204" t="s">
        <v>1</v>
      </c>
      <c r="E3" s="204"/>
      <c r="F3" s="204"/>
      <c r="G3" s="204"/>
      <c r="H3" s="204"/>
      <c r="I3" s="162" t="s">
        <v>9</v>
      </c>
      <c r="J3" s="206" t="s">
        <v>10</v>
      </c>
      <c r="K3" s="206" t="s">
        <v>5</v>
      </c>
    </row>
    <row r="4" spans="1:12" ht="15.75" customHeight="1">
      <c r="A4" s="57">
        <v>1</v>
      </c>
      <c r="B4" s="58">
        <v>17</v>
      </c>
      <c r="C4" s="43" t="s">
        <v>905</v>
      </c>
      <c r="D4" s="43" t="s">
        <v>1038</v>
      </c>
      <c r="E4" s="43" t="s">
        <v>32</v>
      </c>
      <c r="F4" s="43"/>
      <c r="G4" s="43" t="s">
        <v>1230</v>
      </c>
      <c r="H4" s="43"/>
      <c r="I4" s="60">
        <v>17.27</v>
      </c>
      <c r="J4" s="61">
        <v>17.277999999999999</v>
      </c>
      <c r="K4" s="61">
        <f t="shared" ref="K4:K35" si="0">+I4+J4</f>
        <v>34.548000000000002</v>
      </c>
    </row>
    <row r="5" spans="1:12" ht="15.75" customHeight="1">
      <c r="A5" s="57">
        <v>2</v>
      </c>
      <c r="B5" s="58">
        <v>6</v>
      </c>
      <c r="C5" s="43" t="s">
        <v>1020</v>
      </c>
      <c r="D5" s="43" t="s">
        <v>1021</v>
      </c>
      <c r="E5" s="43" t="s">
        <v>32</v>
      </c>
      <c r="F5" s="43"/>
      <c r="G5" s="43" t="s">
        <v>1230</v>
      </c>
      <c r="H5" s="43"/>
      <c r="I5" s="60">
        <v>17.213000000000001</v>
      </c>
      <c r="J5" s="61">
        <v>17.355</v>
      </c>
      <c r="K5" s="61">
        <f t="shared" si="0"/>
        <v>34.567999999999998</v>
      </c>
    </row>
    <row r="6" spans="1:12" ht="15.75" customHeight="1">
      <c r="A6" s="57">
        <v>12</v>
      </c>
      <c r="B6" s="58">
        <v>133</v>
      </c>
      <c r="C6" s="43" t="s">
        <v>1014</v>
      </c>
      <c r="D6" s="43" t="s">
        <v>1189</v>
      </c>
      <c r="E6" s="43" t="s">
        <v>32</v>
      </c>
      <c r="F6" s="43" t="s">
        <v>1355</v>
      </c>
      <c r="G6" s="43" t="s">
        <v>1230</v>
      </c>
      <c r="H6" s="43"/>
      <c r="I6" s="60">
        <v>17.184999999999999</v>
      </c>
      <c r="J6" s="61">
        <v>17.39</v>
      </c>
      <c r="K6" s="61">
        <f t="shared" si="0"/>
        <v>34.575000000000003</v>
      </c>
    </row>
    <row r="7" spans="1:12" ht="15.75" customHeight="1">
      <c r="A7" s="57">
        <v>3</v>
      </c>
      <c r="B7" s="58">
        <v>33</v>
      </c>
      <c r="C7" s="43" t="s">
        <v>1060</v>
      </c>
      <c r="D7" s="43" t="s">
        <v>1061</v>
      </c>
      <c r="E7" s="43"/>
      <c r="F7" s="43"/>
      <c r="G7" s="43" t="s">
        <v>1230</v>
      </c>
      <c r="H7" s="43"/>
      <c r="I7" s="60">
        <v>17.669</v>
      </c>
      <c r="J7" s="61">
        <v>17.035</v>
      </c>
      <c r="K7" s="61">
        <f t="shared" si="0"/>
        <v>34.704000000000001</v>
      </c>
    </row>
    <row r="8" spans="1:12" ht="15.75" customHeight="1">
      <c r="A8" s="57">
        <v>7</v>
      </c>
      <c r="B8" s="58">
        <v>113</v>
      </c>
      <c r="C8" s="43" t="s">
        <v>976</v>
      </c>
      <c r="D8" s="43" t="s">
        <v>1165</v>
      </c>
      <c r="E8" s="43" t="s">
        <v>32</v>
      </c>
      <c r="F8" s="43" t="s">
        <v>1355</v>
      </c>
      <c r="G8" s="43" t="s">
        <v>1230</v>
      </c>
      <c r="H8" s="43"/>
      <c r="I8" s="60">
        <v>17.335999999999999</v>
      </c>
      <c r="J8" s="61">
        <v>17.405999999999999</v>
      </c>
      <c r="K8" s="61">
        <f t="shared" si="0"/>
        <v>34.741999999999997</v>
      </c>
    </row>
    <row r="9" spans="1:12" ht="15.75" customHeight="1">
      <c r="A9" s="57">
        <v>13</v>
      </c>
      <c r="B9" s="58">
        <v>20</v>
      </c>
      <c r="C9" s="43" t="s">
        <v>1043</v>
      </c>
      <c r="D9" s="43" t="s">
        <v>1044</v>
      </c>
      <c r="E9" s="43" t="s">
        <v>32</v>
      </c>
      <c r="F9" s="43"/>
      <c r="G9" s="43" t="s">
        <v>1230</v>
      </c>
      <c r="H9" s="43"/>
      <c r="I9" s="60">
        <v>17.382000000000001</v>
      </c>
      <c r="J9" s="61">
        <v>17.384</v>
      </c>
      <c r="K9" s="61">
        <f t="shared" si="0"/>
        <v>34.766000000000005</v>
      </c>
    </row>
    <row r="10" spans="1:12" ht="15.75" customHeight="1">
      <c r="A10" s="57">
        <v>5</v>
      </c>
      <c r="B10" s="58">
        <v>158</v>
      </c>
      <c r="C10" s="43" t="s">
        <v>617</v>
      </c>
      <c r="D10" s="43" t="s">
        <v>1219</v>
      </c>
      <c r="E10" s="43" t="s">
        <v>32</v>
      </c>
      <c r="F10" s="43" t="s">
        <v>1355</v>
      </c>
      <c r="G10" s="43" t="s">
        <v>1230</v>
      </c>
      <c r="H10" s="43"/>
      <c r="I10" s="60">
        <v>17.422000000000001</v>
      </c>
      <c r="J10" s="61">
        <v>17.431999999999999</v>
      </c>
      <c r="K10" s="61">
        <f t="shared" si="0"/>
        <v>34.853999999999999</v>
      </c>
    </row>
    <row r="11" spans="1:12" ht="15.75" customHeight="1">
      <c r="A11" s="57">
        <v>4</v>
      </c>
      <c r="B11" s="58">
        <v>81</v>
      </c>
      <c r="C11" s="43" t="s">
        <v>966</v>
      </c>
      <c r="D11" s="43" t="s">
        <v>1126</v>
      </c>
      <c r="E11" s="43" t="s">
        <v>32</v>
      </c>
      <c r="F11" s="43" t="s">
        <v>1355</v>
      </c>
      <c r="G11" s="43" t="s">
        <v>1230</v>
      </c>
      <c r="H11" s="43"/>
      <c r="I11" s="60">
        <v>17.306000000000001</v>
      </c>
      <c r="J11" s="61">
        <v>17.548999999999999</v>
      </c>
      <c r="K11" s="61">
        <f t="shared" si="0"/>
        <v>34.855000000000004</v>
      </c>
    </row>
    <row r="12" spans="1:12" ht="15.75" customHeight="1">
      <c r="A12" s="57">
        <v>14</v>
      </c>
      <c r="B12" s="58">
        <v>15</v>
      </c>
      <c r="C12" s="43" t="s">
        <v>1034</v>
      </c>
      <c r="D12" s="43" t="s">
        <v>1035</v>
      </c>
      <c r="E12" s="43"/>
      <c r="F12" s="43"/>
      <c r="G12" s="43" t="s">
        <v>1230</v>
      </c>
      <c r="H12" s="43"/>
      <c r="I12" s="60">
        <v>17.402000000000001</v>
      </c>
      <c r="J12" s="61">
        <v>17.488</v>
      </c>
      <c r="K12" s="61">
        <f t="shared" si="0"/>
        <v>34.89</v>
      </c>
    </row>
    <row r="13" spans="1:12" ht="15.75" customHeight="1">
      <c r="A13" s="57">
        <v>10</v>
      </c>
      <c r="B13" s="58">
        <v>58</v>
      </c>
      <c r="C13" s="43" t="s">
        <v>1009</v>
      </c>
      <c r="D13" s="43" t="s">
        <v>1099</v>
      </c>
      <c r="E13" s="43"/>
      <c r="F13" s="43"/>
      <c r="G13" s="43" t="s">
        <v>1230</v>
      </c>
      <c r="H13" s="43"/>
      <c r="I13" s="60">
        <v>17.434999999999999</v>
      </c>
      <c r="J13" s="61">
        <v>17.553999999999998</v>
      </c>
      <c r="K13" s="61">
        <f t="shared" si="0"/>
        <v>34.988999999999997</v>
      </c>
    </row>
    <row r="14" spans="1:12" ht="15.75" customHeight="1">
      <c r="A14" s="57">
        <v>11</v>
      </c>
      <c r="B14" s="58">
        <v>4</v>
      </c>
      <c r="C14" s="43" t="s">
        <v>1014</v>
      </c>
      <c r="D14" s="43" t="s">
        <v>1015</v>
      </c>
      <c r="E14" s="43"/>
      <c r="F14" s="43"/>
      <c r="G14" s="43" t="s">
        <v>1230</v>
      </c>
      <c r="H14" s="43" t="s">
        <v>18</v>
      </c>
      <c r="I14" s="60">
        <v>17.591999999999999</v>
      </c>
      <c r="J14" s="61">
        <v>17.440999999999999</v>
      </c>
      <c r="K14" s="61">
        <f t="shared" si="0"/>
        <v>35.033000000000001</v>
      </c>
    </row>
    <row r="15" spans="1:12" ht="15.75" customHeight="1">
      <c r="A15" s="57">
        <v>6</v>
      </c>
      <c r="B15" s="58">
        <v>153</v>
      </c>
      <c r="C15" s="43" t="s">
        <v>523</v>
      </c>
      <c r="D15" s="43" t="s">
        <v>524</v>
      </c>
      <c r="E15" s="43"/>
      <c r="F15" s="43" t="s">
        <v>1355</v>
      </c>
      <c r="G15" s="43" t="s">
        <v>1230</v>
      </c>
      <c r="H15" s="43"/>
      <c r="I15" s="60">
        <v>17.783000000000001</v>
      </c>
      <c r="J15" s="61">
        <v>17.28</v>
      </c>
      <c r="K15" s="61">
        <f t="shared" si="0"/>
        <v>35.063000000000002</v>
      </c>
    </row>
    <row r="16" spans="1:12" ht="15.75" customHeight="1">
      <c r="A16" s="57">
        <v>8</v>
      </c>
      <c r="B16" s="58">
        <v>131</v>
      </c>
      <c r="C16" s="43" t="s">
        <v>889</v>
      </c>
      <c r="D16" s="43" t="s">
        <v>1187</v>
      </c>
      <c r="E16" s="43" t="s">
        <v>32</v>
      </c>
      <c r="F16" s="43" t="s">
        <v>1355</v>
      </c>
      <c r="G16" s="43" t="s">
        <v>1230</v>
      </c>
      <c r="H16" s="43" t="s">
        <v>18</v>
      </c>
      <c r="I16" s="60">
        <v>17.346</v>
      </c>
      <c r="J16" s="61">
        <v>17.765000000000001</v>
      </c>
      <c r="K16" s="61">
        <f t="shared" si="0"/>
        <v>35.111000000000004</v>
      </c>
    </row>
    <row r="17" spans="1:11" ht="15.75" customHeight="1">
      <c r="A17" s="57">
        <v>15</v>
      </c>
      <c r="B17" s="58">
        <v>126</v>
      </c>
      <c r="C17" s="43" t="s">
        <v>927</v>
      </c>
      <c r="D17" s="43" t="s">
        <v>1181</v>
      </c>
      <c r="E17" s="43" t="s">
        <v>32</v>
      </c>
      <c r="F17" s="43" t="s">
        <v>1355</v>
      </c>
      <c r="G17" s="43" t="s">
        <v>1230</v>
      </c>
      <c r="H17" s="43"/>
      <c r="I17" s="60">
        <v>17.593</v>
      </c>
      <c r="J17" s="61">
        <v>17.54</v>
      </c>
      <c r="K17" s="61">
        <f t="shared" si="0"/>
        <v>35.132999999999996</v>
      </c>
    </row>
    <row r="18" spans="1:11" ht="15.75" customHeight="1">
      <c r="A18" s="57">
        <v>9</v>
      </c>
      <c r="B18" s="58">
        <v>57</v>
      </c>
      <c r="C18" s="43" t="s">
        <v>1097</v>
      </c>
      <c r="D18" s="43" t="s">
        <v>1098</v>
      </c>
      <c r="E18" s="43"/>
      <c r="F18" s="43"/>
      <c r="G18" s="43" t="s">
        <v>1230</v>
      </c>
      <c r="H18" s="43"/>
      <c r="I18" s="60">
        <v>17.634</v>
      </c>
      <c r="J18" s="61">
        <v>17.513000000000002</v>
      </c>
      <c r="K18" s="61">
        <f t="shared" si="0"/>
        <v>35.147000000000006</v>
      </c>
    </row>
    <row r="19" spans="1:11" ht="15.75" customHeight="1">
      <c r="A19" s="203">
        <v>16</v>
      </c>
      <c r="B19" s="204">
        <v>94</v>
      </c>
      <c r="C19" s="161" t="s">
        <v>1137</v>
      </c>
      <c r="D19" s="161" t="s">
        <v>1138</v>
      </c>
      <c r="E19" s="161" t="s">
        <v>32</v>
      </c>
      <c r="F19" s="161" t="s">
        <v>1355</v>
      </c>
      <c r="G19" s="161" t="s">
        <v>1230</v>
      </c>
      <c r="H19" s="161" t="s">
        <v>18</v>
      </c>
      <c r="I19" s="162">
        <v>17.803000000000001</v>
      </c>
      <c r="J19" s="206">
        <v>17.395</v>
      </c>
      <c r="K19" s="206">
        <f t="shared" si="0"/>
        <v>35.198</v>
      </c>
    </row>
    <row r="20" spans="1:11" ht="15.75" customHeight="1">
      <c r="A20" s="203">
        <v>17</v>
      </c>
      <c r="B20" s="204">
        <v>40</v>
      </c>
      <c r="C20" s="161" t="s">
        <v>1072</v>
      </c>
      <c r="D20" s="161" t="s">
        <v>1073</v>
      </c>
      <c r="E20" s="161" t="s">
        <v>32</v>
      </c>
      <c r="F20" s="161"/>
      <c r="G20" s="161" t="s">
        <v>1230</v>
      </c>
      <c r="H20" s="161" t="s">
        <v>18</v>
      </c>
      <c r="I20" s="162">
        <v>17.702000000000002</v>
      </c>
      <c r="J20" s="206">
        <v>17.501999999999999</v>
      </c>
      <c r="K20" s="206">
        <f t="shared" si="0"/>
        <v>35.204000000000001</v>
      </c>
    </row>
    <row r="21" spans="1:11" ht="15.75" customHeight="1">
      <c r="A21" s="203">
        <v>18</v>
      </c>
      <c r="B21" s="204">
        <v>51</v>
      </c>
      <c r="C21" s="161" t="s">
        <v>874</v>
      </c>
      <c r="D21" s="161" t="s">
        <v>1087</v>
      </c>
      <c r="E21" s="161"/>
      <c r="F21" s="161"/>
      <c r="G21" s="161" t="s">
        <v>1230</v>
      </c>
      <c r="H21" s="161"/>
      <c r="I21" s="162">
        <v>17.535</v>
      </c>
      <c r="J21" s="206">
        <v>17.7</v>
      </c>
      <c r="K21" s="206">
        <f t="shared" si="0"/>
        <v>35.234999999999999</v>
      </c>
    </row>
    <row r="22" spans="1:11" ht="15.75" customHeight="1">
      <c r="A22" s="203">
        <v>19</v>
      </c>
      <c r="B22" s="204">
        <v>31</v>
      </c>
      <c r="C22" s="161" t="s">
        <v>103</v>
      </c>
      <c r="D22" s="161" t="s">
        <v>1058</v>
      </c>
      <c r="E22" s="161"/>
      <c r="F22" s="161"/>
      <c r="G22" s="161" t="s">
        <v>1230</v>
      </c>
      <c r="H22" s="161"/>
      <c r="I22" s="162">
        <v>17.545999999999999</v>
      </c>
      <c r="J22" s="206">
        <v>17.713000000000001</v>
      </c>
      <c r="K22" s="206">
        <f t="shared" si="0"/>
        <v>35.259</v>
      </c>
    </row>
    <row r="23" spans="1:11" ht="15.75" customHeight="1">
      <c r="A23" s="203">
        <v>20</v>
      </c>
      <c r="B23" s="204">
        <v>129</v>
      </c>
      <c r="C23" s="161" t="s">
        <v>1034</v>
      </c>
      <c r="D23" s="161" t="s">
        <v>1184</v>
      </c>
      <c r="E23" s="161" t="s">
        <v>32</v>
      </c>
      <c r="F23" s="161" t="s">
        <v>1355</v>
      </c>
      <c r="G23" s="161" t="s">
        <v>1230</v>
      </c>
      <c r="H23" s="161"/>
      <c r="I23" s="162">
        <v>17.774000000000001</v>
      </c>
      <c r="J23" s="206">
        <v>17.498999999999999</v>
      </c>
      <c r="K23" s="206">
        <f t="shared" si="0"/>
        <v>35.272999999999996</v>
      </c>
    </row>
    <row r="24" spans="1:11" ht="15.75" customHeight="1">
      <c r="A24" s="203">
        <v>21</v>
      </c>
      <c r="B24" s="204">
        <v>96</v>
      </c>
      <c r="C24" s="161" t="s">
        <v>617</v>
      </c>
      <c r="D24" s="161" t="s">
        <v>1140</v>
      </c>
      <c r="E24" s="161" t="s">
        <v>32</v>
      </c>
      <c r="F24" s="161" t="s">
        <v>1355</v>
      </c>
      <c r="G24" s="161" t="s">
        <v>1230</v>
      </c>
      <c r="H24" s="161" t="s">
        <v>18</v>
      </c>
      <c r="I24" s="162">
        <v>17.617999999999999</v>
      </c>
      <c r="J24" s="206">
        <v>17.672999999999998</v>
      </c>
      <c r="K24" s="206">
        <f t="shared" si="0"/>
        <v>35.290999999999997</v>
      </c>
    </row>
    <row r="25" spans="1:11" ht="15.75" customHeight="1">
      <c r="A25" s="203">
        <v>22</v>
      </c>
      <c r="B25" s="204">
        <v>38</v>
      </c>
      <c r="C25" s="161" t="s">
        <v>1068</v>
      </c>
      <c r="D25" s="161" t="s">
        <v>1069</v>
      </c>
      <c r="E25" s="161"/>
      <c r="F25" s="161"/>
      <c r="G25" s="161" t="s">
        <v>1230</v>
      </c>
      <c r="H25" s="161" t="s">
        <v>18</v>
      </c>
      <c r="I25" s="162">
        <v>17.760000000000002</v>
      </c>
      <c r="J25" s="206">
        <v>17.535</v>
      </c>
      <c r="K25" s="206">
        <f t="shared" si="0"/>
        <v>35.295000000000002</v>
      </c>
    </row>
    <row r="26" spans="1:11" ht="15.75" customHeight="1">
      <c r="A26" s="203">
        <v>23</v>
      </c>
      <c r="B26" s="204">
        <v>148</v>
      </c>
      <c r="C26" s="161" t="s">
        <v>957</v>
      </c>
      <c r="D26" s="161" t="s">
        <v>1208</v>
      </c>
      <c r="E26" s="161" t="s">
        <v>32</v>
      </c>
      <c r="F26" s="161" t="s">
        <v>1355</v>
      </c>
      <c r="G26" s="161" t="s">
        <v>1230</v>
      </c>
      <c r="H26" s="161" t="s">
        <v>18</v>
      </c>
      <c r="I26" s="162">
        <v>17.844000000000001</v>
      </c>
      <c r="J26" s="206">
        <v>17.512</v>
      </c>
      <c r="K26" s="206">
        <f t="shared" si="0"/>
        <v>35.356000000000002</v>
      </c>
    </row>
    <row r="27" spans="1:11" ht="15.75" customHeight="1">
      <c r="A27" s="203">
        <v>24</v>
      </c>
      <c r="B27" s="204">
        <v>138</v>
      </c>
      <c r="C27" s="161" t="s">
        <v>512</v>
      </c>
      <c r="D27" s="161" t="s">
        <v>1194</v>
      </c>
      <c r="E27" s="161" t="s">
        <v>32</v>
      </c>
      <c r="F27" s="161" t="s">
        <v>1355</v>
      </c>
      <c r="G27" s="161" t="s">
        <v>1230</v>
      </c>
      <c r="H27" s="161" t="s">
        <v>18</v>
      </c>
      <c r="I27" s="162">
        <v>17.766999999999999</v>
      </c>
      <c r="J27" s="206">
        <v>17.62</v>
      </c>
      <c r="K27" s="206">
        <f t="shared" si="0"/>
        <v>35.387</v>
      </c>
    </row>
    <row r="28" spans="1:11" ht="15.75" customHeight="1">
      <c r="A28" s="203">
        <v>25</v>
      </c>
      <c r="B28" s="204">
        <v>30</v>
      </c>
      <c r="C28" s="161" t="s">
        <v>1009</v>
      </c>
      <c r="D28" s="161" t="s">
        <v>1057</v>
      </c>
      <c r="E28" s="161"/>
      <c r="F28" s="161"/>
      <c r="G28" s="161" t="s">
        <v>1230</v>
      </c>
      <c r="H28" s="161" t="s">
        <v>18</v>
      </c>
      <c r="I28" s="162">
        <v>17.988</v>
      </c>
      <c r="J28" s="206">
        <v>17.494</v>
      </c>
      <c r="K28" s="206">
        <f t="shared" si="0"/>
        <v>35.481999999999999</v>
      </c>
    </row>
    <row r="29" spans="1:11" ht="15.75" customHeight="1">
      <c r="A29" s="203">
        <v>26</v>
      </c>
      <c r="B29" s="204">
        <v>122</v>
      </c>
      <c r="C29" s="161" t="s">
        <v>1175</v>
      </c>
      <c r="D29" s="161" t="s">
        <v>1176</v>
      </c>
      <c r="E29" s="161"/>
      <c r="F29" s="161" t="s">
        <v>1355</v>
      </c>
      <c r="G29" s="161" t="s">
        <v>1230</v>
      </c>
      <c r="H29" s="161" t="s">
        <v>18</v>
      </c>
      <c r="I29" s="162">
        <v>17.596</v>
      </c>
      <c r="J29" s="206">
        <v>17.913</v>
      </c>
      <c r="K29" s="206">
        <f t="shared" si="0"/>
        <v>35.509</v>
      </c>
    </row>
    <row r="30" spans="1:11" ht="15.75" customHeight="1">
      <c r="A30" s="203">
        <v>27</v>
      </c>
      <c r="B30" s="204">
        <v>69</v>
      </c>
      <c r="C30" s="161" t="s">
        <v>983</v>
      </c>
      <c r="D30" s="161" t="s">
        <v>1111</v>
      </c>
      <c r="E30" s="161" t="s">
        <v>32</v>
      </c>
      <c r="F30" s="161" t="s">
        <v>1355</v>
      </c>
      <c r="G30" s="161" t="s">
        <v>1230</v>
      </c>
      <c r="H30" s="161"/>
      <c r="I30" s="162">
        <v>17.899000000000001</v>
      </c>
      <c r="J30" s="206">
        <v>17.669</v>
      </c>
      <c r="K30" s="206">
        <f t="shared" si="0"/>
        <v>35.567999999999998</v>
      </c>
    </row>
    <row r="31" spans="1:11" ht="15.75" customHeight="1">
      <c r="A31" s="203">
        <v>28</v>
      </c>
      <c r="B31" s="204">
        <v>60</v>
      </c>
      <c r="C31" s="161" t="s">
        <v>923</v>
      </c>
      <c r="D31" s="161" t="s">
        <v>1100</v>
      </c>
      <c r="E31" s="161"/>
      <c r="F31" s="161"/>
      <c r="G31" s="161" t="s">
        <v>1230</v>
      </c>
      <c r="H31" s="161" t="s">
        <v>18</v>
      </c>
      <c r="I31" s="162">
        <v>17.785</v>
      </c>
      <c r="J31" s="206">
        <v>17.84</v>
      </c>
      <c r="K31" s="206">
        <f t="shared" si="0"/>
        <v>35.625</v>
      </c>
    </row>
    <row r="32" spans="1:11" ht="15.75" customHeight="1">
      <c r="A32" s="203">
        <v>29</v>
      </c>
      <c r="B32" s="204">
        <v>71</v>
      </c>
      <c r="C32" s="161" t="s">
        <v>1112</v>
      </c>
      <c r="D32" s="161" t="s">
        <v>1113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162">
        <v>17.556000000000001</v>
      </c>
      <c r="J32" s="206">
        <v>18.073</v>
      </c>
      <c r="K32" s="206">
        <f t="shared" si="0"/>
        <v>35.629000000000005</v>
      </c>
    </row>
    <row r="33" spans="1:14" s="207" customFormat="1" ht="15.75" customHeight="1">
      <c r="A33" s="203">
        <v>30</v>
      </c>
      <c r="B33" s="204">
        <v>132</v>
      </c>
      <c r="C33" s="161" t="s">
        <v>983</v>
      </c>
      <c r="D33" s="161" t="s">
        <v>1188</v>
      </c>
      <c r="E33" s="161" t="s">
        <v>32</v>
      </c>
      <c r="F33" s="161" t="s">
        <v>1355</v>
      </c>
      <c r="G33" s="161" t="s">
        <v>1230</v>
      </c>
      <c r="H33" s="161"/>
      <c r="I33" s="162">
        <v>17.657</v>
      </c>
      <c r="J33" s="206">
        <v>18.013999999999999</v>
      </c>
      <c r="K33" s="206">
        <f t="shared" si="0"/>
        <v>35.670999999999999</v>
      </c>
      <c r="L33" s="205"/>
      <c r="M33" s="205"/>
      <c r="N33" s="205"/>
    </row>
    <row r="34" spans="1:14" s="207" customFormat="1" ht="15.75" customHeight="1">
      <c r="A34" s="203">
        <v>31</v>
      </c>
      <c r="B34" s="204">
        <v>32</v>
      </c>
      <c r="C34" s="161" t="s">
        <v>342</v>
      </c>
      <c r="D34" s="161" t="s">
        <v>1059</v>
      </c>
      <c r="E34" s="161" t="s">
        <v>32</v>
      </c>
      <c r="F34" s="161"/>
      <c r="G34" s="161" t="s">
        <v>1230</v>
      </c>
      <c r="H34" s="161" t="s">
        <v>18</v>
      </c>
      <c r="I34" s="162">
        <v>17.806000000000001</v>
      </c>
      <c r="J34" s="206">
        <v>17.873000000000001</v>
      </c>
      <c r="K34" s="206">
        <f t="shared" si="0"/>
        <v>35.679000000000002</v>
      </c>
      <c r="L34" s="205"/>
      <c r="M34" s="205"/>
      <c r="N34" s="205"/>
    </row>
    <row r="35" spans="1:14" s="207" customFormat="1" ht="15.75" customHeight="1">
      <c r="A35" s="203">
        <v>32</v>
      </c>
      <c r="B35" s="204">
        <v>19</v>
      </c>
      <c r="C35" s="161" t="s">
        <v>1041</v>
      </c>
      <c r="D35" s="161" t="s">
        <v>1042</v>
      </c>
      <c r="E35" s="161"/>
      <c r="F35" s="161"/>
      <c r="G35" s="161" t="s">
        <v>1230</v>
      </c>
      <c r="H35" s="161"/>
      <c r="I35" s="162">
        <v>17.972999999999999</v>
      </c>
      <c r="J35" s="206">
        <v>17.742000000000001</v>
      </c>
      <c r="K35" s="206">
        <f t="shared" si="0"/>
        <v>35.715000000000003</v>
      </c>
      <c r="L35" s="205"/>
      <c r="M35" s="205"/>
      <c r="N35" s="205"/>
    </row>
    <row r="36" spans="1:14" s="207" customFormat="1" ht="15.75" customHeight="1">
      <c r="A36" s="203">
        <v>33</v>
      </c>
      <c r="B36" s="204">
        <v>109</v>
      </c>
      <c r="C36" s="161" t="s">
        <v>1158</v>
      </c>
      <c r="D36" s="161" t="s">
        <v>1159</v>
      </c>
      <c r="E36" s="161" t="s">
        <v>32</v>
      </c>
      <c r="F36" s="161" t="s">
        <v>1355</v>
      </c>
      <c r="G36" s="161" t="s">
        <v>1230</v>
      </c>
      <c r="H36" s="161" t="s">
        <v>18</v>
      </c>
      <c r="I36" s="162">
        <v>18.024999999999999</v>
      </c>
      <c r="J36" s="206">
        <v>17.693999999999999</v>
      </c>
      <c r="K36" s="206">
        <f t="shared" ref="K36:K67" si="1">+I36+J36</f>
        <v>35.718999999999994</v>
      </c>
      <c r="L36" s="205"/>
      <c r="M36" s="205"/>
      <c r="N36" s="205"/>
    </row>
    <row r="37" spans="1:14" s="207" customFormat="1" ht="15.75" customHeight="1">
      <c r="A37" s="203">
        <v>34</v>
      </c>
      <c r="B37" s="204">
        <v>152</v>
      </c>
      <c r="C37" s="161" t="s">
        <v>883</v>
      </c>
      <c r="D37" s="161" t="s">
        <v>1213</v>
      </c>
      <c r="E37" s="161" t="s">
        <v>32</v>
      </c>
      <c r="F37" s="161" t="s">
        <v>1355</v>
      </c>
      <c r="G37" s="161" t="s">
        <v>1230</v>
      </c>
      <c r="H37" s="161" t="s">
        <v>18</v>
      </c>
      <c r="I37" s="162">
        <v>17.849</v>
      </c>
      <c r="J37" s="206">
        <v>17.893999999999998</v>
      </c>
      <c r="K37" s="206">
        <f t="shared" si="1"/>
        <v>35.742999999999995</v>
      </c>
      <c r="L37" s="205"/>
      <c r="M37" s="205"/>
      <c r="N37" s="205"/>
    </row>
    <row r="38" spans="1:14" s="207" customFormat="1" ht="15.75" customHeight="1">
      <c r="A38" s="203">
        <v>35</v>
      </c>
      <c r="B38" s="204">
        <v>119</v>
      </c>
      <c r="C38" s="161" t="s">
        <v>507</v>
      </c>
      <c r="D38" s="161" t="s">
        <v>508</v>
      </c>
      <c r="E38" s="161" t="s">
        <v>32</v>
      </c>
      <c r="F38" s="161" t="s">
        <v>1355</v>
      </c>
      <c r="G38" s="161"/>
      <c r="H38" s="161" t="s">
        <v>18</v>
      </c>
      <c r="I38" s="162">
        <v>17.72</v>
      </c>
      <c r="J38" s="206">
        <v>18.029</v>
      </c>
      <c r="K38" s="206">
        <f t="shared" si="1"/>
        <v>35.748999999999995</v>
      </c>
      <c r="L38" s="205"/>
      <c r="M38" s="205"/>
      <c r="N38" s="205"/>
    </row>
    <row r="39" spans="1:14" s="207" customFormat="1" ht="15.75" customHeight="1">
      <c r="A39" s="203">
        <v>36</v>
      </c>
      <c r="B39" s="204">
        <v>75</v>
      </c>
      <c r="C39" s="161" t="s">
        <v>989</v>
      </c>
      <c r="D39" s="161" t="s">
        <v>1116</v>
      </c>
      <c r="E39" s="161" t="s">
        <v>32</v>
      </c>
      <c r="F39" s="161" t="s">
        <v>1355</v>
      </c>
      <c r="G39" s="161" t="s">
        <v>1230</v>
      </c>
      <c r="H39" s="161" t="s">
        <v>18</v>
      </c>
      <c r="I39" s="162">
        <v>17.995999999999999</v>
      </c>
      <c r="J39" s="206">
        <v>17.766999999999999</v>
      </c>
      <c r="K39" s="206">
        <f t="shared" si="1"/>
        <v>35.762999999999998</v>
      </c>
      <c r="L39" s="205"/>
      <c r="M39" s="205"/>
      <c r="N39" s="205"/>
    </row>
    <row r="40" spans="1:14" s="207" customFormat="1" ht="15.75" customHeight="1">
      <c r="A40" s="203">
        <v>37</v>
      </c>
      <c r="B40" s="204">
        <v>10</v>
      </c>
      <c r="C40" s="161" t="s">
        <v>1025</v>
      </c>
      <c r="D40" s="161" t="s">
        <v>1026</v>
      </c>
      <c r="E40" s="161"/>
      <c r="F40" s="161"/>
      <c r="G40" s="161" t="s">
        <v>1230</v>
      </c>
      <c r="H40" s="161"/>
      <c r="I40" s="162">
        <v>17.97</v>
      </c>
      <c r="J40" s="206">
        <v>17.802</v>
      </c>
      <c r="K40" s="206">
        <f t="shared" si="1"/>
        <v>35.771999999999998</v>
      </c>
      <c r="L40" s="205"/>
      <c r="M40" s="205"/>
      <c r="N40" s="205"/>
    </row>
    <row r="41" spans="1:14" s="207" customFormat="1" ht="15.75" customHeight="1">
      <c r="A41" s="203">
        <v>38</v>
      </c>
      <c r="B41" s="204">
        <v>49</v>
      </c>
      <c r="C41" s="161" t="s">
        <v>1083</v>
      </c>
      <c r="D41" s="161" t="s">
        <v>1084</v>
      </c>
      <c r="E41" s="161" t="s">
        <v>32</v>
      </c>
      <c r="F41" s="161"/>
      <c r="G41" s="161" t="s">
        <v>1230</v>
      </c>
      <c r="H41" s="161" t="s">
        <v>18</v>
      </c>
      <c r="I41" s="162">
        <v>18.091999999999999</v>
      </c>
      <c r="J41" s="206">
        <v>17.684000000000001</v>
      </c>
      <c r="K41" s="206">
        <f t="shared" si="1"/>
        <v>35.775999999999996</v>
      </c>
      <c r="L41" s="205"/>
      <c r="M41" s="205"/>
      <c r="N41" s="205"/>
    </row>
    <row r="42" spans="1:14" s="207" customFormat="1" ht="15.75" customHeight="1">
      <c r="A42" s="203">
        <v>39</v>
      </c>
      <c r="B42" s="204">
        <v>105</v>
      </c>
      <c r="C42" s="161" t="s">
        <v>1152</v>
      </c>
      <c r="D42" s="161" t="s">
        <v>1153</v>
      </c>
      <c r="E42" s="161" t="s">
        <v>32</v>
      </c>
      <c r="F42" s="161" t="s">
        <v>1355</v>
      </c>
      <c r="G42" s="161" t="s">
        <v>1230</v>
      </c>
      <c r="H42" s="161" t="s">
        <v>18</v>
      </c>
      <c r="I42" s="162">
        <v>17.954999999999998</v>
      </c>
      <c r="J42" s="206">
        <v>17.821000000000002</v>
      </c>
      <c r="K42" s="206">
        <f t="shared" si="1"/>
        <v>35.775999999999996</v>
      </c>
      <c r="L42" s="205"/>
      <c r="M42" s="205"/>
      <c r="N42" s="205"/>
    </row>
    <row r="43" spans="1:14" s="207" customFormat="1" ht="15.75" customHeight="1">
      <c r="A43" s="203">
        <v>40</v>
      </c>
      <c r="B43" s="204">
        <v>13</v>
      </c>
      <c r="C43" s="161" t="s">
        <v>1030</v>
      </c>
      <c r="D43" s="161" t="s">
        <v>1031</v>
      </c>
      <c r="E43" s="161"/>
      <c r="F43" s="161"/>
      <c r="G43" s="161" t="s">
        <v>1230</v>
      </c>
      <c r="H43" s="161" t="s">
        <v>18</v>
      </c>
      <c r="I43" s="162">
        <v>18.010999999999999</v>
      </c>
      <c r="J43" s="206">
        <v>17.777999999999999</v>
      </c>
      <c r="K43" s="206">
        <f t="shared" si="1"/>
        <v>35.789000000000001</v>
      </c>
      <c r="L43" s="205"/>
      <c r="M43" s="205"/>
      <c r="N43" s="205"/>
    </row>
    <row r="44" spans="1:14" s="207" customFormat="1" ht="15.75" customHeight="1">
      <c r="A44" s="203">
        <v>41</v>
      </c>
      <c r="B44" s="204">
        <v>86</v>
      </c>
      <c r="C44" s="161" t="s">
        <v>1299</v>
      </c>
      <c r="D44" s="161" t="s">
        <v>1365</v>
      </c>
      <c r="E44" s="161" t="s">
        <v>32</v>
      </c>
      <c r="F44" s="161" t="s">
        <v>1355</v>
      </c>
      <c r="G44" s="161"/>
      <c r="H44" s="161" t="s">
        <v>18</v>
      </c>
      <c r="I44" s="162">
        <v>17.584</v>
      </c>
      <c r="J44" s="206">
        <v>18.207000000000001</v>
      </c>
      <c r="K44" s="206">
        <f t="shared" si="1"/>
        <v>35.790999999999997</v>
      </c>
      <c r="L44" s="205"/>
      <c r="M44" s="205"/>
      <c r="N44" s="205"/>
    </row>
    <row r="45" spans="1:14" s="207" customFormat="1" ht="15.75" customHeight="1">
      <c r="A45" s="203">
        <v>42</v>
      </c>
      <c r="B45" s="204">
        <v>25</v>
      </c>
      <c r="C45" s="161" t="s">
        <v>1049</v>
      </c>
      <c r="D45" s="161" t="s">
        <v>1050</v>
      </c>
      <c r="E45" s="161" t="s">
        <v>32</v>
      </c>
      <c r="F45" s="161"/>
      <c r="G45" s="161" t="s">
        <v>1230</v>
      </c>
      <c r="H45" s="161" t="s">
        <v>18</v>
      </c>
      <c r="I45" s="162">
        <v>17.63</v>
      </c>
      <c r="J45" s="206">
        <v>18.164000000000001</v>
      </c>
      <c r="K45" s="206">
        <f t="shared" si="1"/>
        <v>35.793999999999997</v>
      </c>
      <c r="L45" s="205"/>
      <c r="M45" s="205"/>
      <c r="N45" s="205"/>
    </row>
    <row r="46" spans="1:14" s="207" customFormat="1" ht="15.75" customHeight="1">
      <c r="A46" s="203">
        <v>43</v>
      </c>
      <c r="B46" s="204">
        <v>59</v>
      </c>
      <c r="C46" s="161" t="s">
        <v>63</v>
      </c>
      <c r="D46" s="161" t="s">
        <v>64</v>
      </c>
      <c r="E46" s="161" t="s">
        <v>32</v>
      </c>
      <c r="F46" s="161"/>
      <c r="G46" s="161" t="s">
        <v>1230</v>
      </c>
      <c r="H46" s="161" t="s">
        <v>18</v>
      </c>
      <c r="I46" s="162">
        <v>17.963999999999999</v>
      </c>
      <c r="J46" s="206">
        <v>17.844000000000001</v>
      </c>
      <c r="K46" s="206">
        <f t="shared" si="1"/>
        <v>35.808</v>
      </c>
      <c r="L46" s="205"/>
      <c r="M46" s="205"/>
      <c r="N46" s="205"/>
    </row>
    <row r="47" spans="1:14" s="207" customFormat="1" ht="15.75" customHeight="1">
      <c r="A47" s="203">
        <v>44</v>
      </c>
      <c r="B47" s="204">
        <v>128</v>
      </c>
      <c r="C47" s="161" t="s">
        <v>858</v>
      </c>
      <c r="D47" s="161" t="s">
        <v>1183</v>
      </c>
      <c r="E47" s="161" t="s">
        <v>32</v>
      </c>
      <c r="F47" s="161" t="s">
        <v>1355</v>
      </c>
      <c r="G47" s="161" t="s">
        <v>1230</v>
      </c>
      <c r="H47" s="161"/>
      <c r="I47" s="162">
        <v>17.786000000000001</v>
      </c>
      <c r="J47" s="206">
        <v>18.048999999999999</v>
      </c>
      <c r="K47" s="206">
        <f t="shared" si="1"/>
        <v>35.835000000000001</v>
      </c>
      <c r="L47" s="205"/>
      <c r="M47" s="205"/>
      <c r="N47" s="205"/>
    </row>
    <row r="48" spans="1:14" s="207" customFormat="1" ht="15.75" customHeight="1">
      <c r="A48" s="203">
        <v>45</v>
      </c>
      <c r="B48" s="204">
        <v>160</v>
      </c>
      <c r="C48" s="161" t="s">
        <v>564</v>
      </c>
      <c r="D48" s="161" t="s">
        <v>1221</v>
      </c>
      <c r="E48" s="161"/>
      <c r="F48" s="161" t="s">
        <v>1355</v>
      </c>
      <c r="G48" s="161" t="s">
        <v>1230</v>
      </c>
      <c r="H48" s="161" t="s">
        <v>18</v>
      </c>
      <c r="I48" s="162">
        <v>18.047000000000001</v>
      </c>
      <c r="J48" s="206">
        <v>17.789000000000001</v>
      </c>
      <c r="K48" s="206">
        <f t="shared" si="1"/>
        <v>35.835999999999999</v>
      </c>
      <c r="L48" s="205"/>
      <c r="M48" s="205"/>
      <c r="N48" s="205"/>
    </row>
    <row r="49" spans="1:14" s="207" customFormat="1" ht="15.75" customHeight="1">
      <c r="A49" s="203">
        <v>46</v>
      </c>
      <c r="B49" s="204">
        <v>7</v>
      </c>
      <c r="C49" s="161" t="s">
        <v>1022</v>
      </c>
      <c r="D49" s="161" t="s">
        <v>1023</v>
      </c>
      <c r="E49" s="161"/>
      <c r="F49" s="161"/>
      <c r="G49" s="161" t="s">
        <v>1230</v>
      </c>
      <c r="H49" s="161"/>
      <c r="I49" s="162">
        <v>18.068000000000001</v>
      </c>
      <c r="J49" s="206">
        <v>17.768999999999998</v>
      </c>
      <c r="K49" s="206">
        <f t="shared" si="1"/>
        <v>35.837000000000003</v>
      </c>
      <c r="L49" s="205"/>
      <c r="M49" s="205"/>
      <c r="N49" s="205"/>
    </row>
    <row r="50" spans="1:14" s="207" customFormat="1" ht="15.75" customHeight="1">
      <c r="A50" s="203">
        <v>47</v>
      </c>
      <c r="B50" s="204">
        <v>107</v>
      </c>
      <c r="C50" s="161" t="s">
        <v>1156</v>
      </c>
      <c r="D50" s="161" t="s">
        <v>1157</v>
      </c>
      <c r="E50" s="161" t="s">
        <v>32</v>
      </c>
      <c r="F50" s="161" t="s">
        <v>1355</v>
      </c>
      <c r="G50" s="161" t="s">
        <v>1230</v>
      </c>
      <c r="H50" s="161" t="s">
        <v>18</v>
      </c>
      <c r="I50" s="162">
        <v>17.736000000000001</v>
      </c>
      <c r="J50" s="206">
        <v>18.100999999999999</v>
      </c>
      <c r="K50" s="206">
        <f t="shared" si="1"/>
        <v>35.837000000000003</v>
      </c>
      <c r="L50" s="205"/>
      <c r="M50" s="205"/>
      <c r="N50" s="205"/>
    </row>
    <row r="51" spans="1:14" s="207" customFormat="1" ht="15.75" customHeight="1">
      <c r="A51" s="203">
        <v>48</v>
      </c>
      <c r="B51" s="204">
        <v>28</v>
      </c>
      <c r="C51" s="161" t="s">
        <v>544</v>
      </c>
      <c r="D51" s="161" t="s">
        <v>671</v>
      </c>
      <c r="E51" s="161" t="s">
        <v>32</v>
      </c>
      <c r="F51" s="161" t="s">
        <v>1355</v>
      </c>
      <c r="G51" s="161"/>
      <c r="H51" s="161" t="s">
        <v>18</v>
      </c>
      <c r="I51" s="162">
        <v>17.911000000000001</v>
      </c>
      <c r="J51" s="206">
        <v>17.927</v>
      </c>
      <c r="K51" s="206">
        <f t="shared" si="1"/>
        <v>35.838000000000001</v>
      </c>
      <c r="L51" s="205"/>
      <c r="M51" s="205"/>
      <c r="N51" s="205"/>
    </row>
    <row r="52" spans="1:14" s="207" customFormat="1" ht="15.75" customHeight="1">
      <c r="A52" s="203">
        <v>49</v>
      </c>
      <c r="B52" s="204">
        <v>43</v>
      </c>
      <c r="C52" s="161" t="s">
        <v>1016</v>
      </c>
      <c r="D52" s="161" t="s">
        <v>1017</v>
      </c>
      <c r="E52" s="161" t="s">
        <v>32</v>
      </c>
      <c r="F52" s="161"/>
      <c r="G52" s="161" t="s">
        <v>1230</v>
      </c>
      <c r="H52" s="161" t="s">
        <v>18</v>
      </c>
      <c r="I52" s="162">
        <v>17.945</v>
      </c>
      <c r="J52" s="206">
        <v>17.908999999999999</v>
      </c>
      <c r="K52" s="206">
        <f t="shared" si="1"/>
        <v>35.853999999999999</v>
      </c>
      <c r="L52" s="205"/>
      <c r="M52" s="205"/>
      <c r="N52" s="205"/>
    </row>
    <row r="53" spans="1:14" s="207" customFormat="1" ht="15.75" customHeight="1">
      <c r="A53" s="203">
        <v>50</v>
      </c>
      <c r="B53" s="204">
        <v>67</v>
      </c>
      <c r="C53" s="161" t="s">
        <v>1022</v>
      </c>
      <c r="D53" s="161" t="s">
        <v>1108</v>
      </c>
      <c r="E53" s="161"/>
      <c r="F53" s="161"/>
      <c r="G53" s="161" t="s">
        <v>1230</v>
      </c>
      <c r="H53" s="161"/>
      <c r="I53" s="162">
        <v>17.911000000000001</v>
      </c>
      <c r="J53" s="206">
        <v>17.962</v>
      </c>
      <c r="K53" s="206">
        <f t="shared" si="1"/>
        <v>35.873000000000005</v>
      </c>
      <c r="L53" s="205"/>
      <c r="M53" s="205"/>
      <c r="N53" s="205"/>
    </row>
    <row r="54" spans="1:14" s="207" customFormat="1" ht="15.75" customHeight="1">
      <c r="A54" s="203">
        <v>51</v>
      </c>
      <c r="B54" s="204">
        <v>89</v>
      </c>
      <c r="C54" s="161" t="s">
        <v>247</v>
      </c>
      <c r="D54" s="161" t="s">
        <v>566</v>
      </c>
      <c r="E54" s="161" t="s">
        <v>32</v>
      </c>
      <c r="F54" s="161" t="s">
        <v>1355</v>
      </c>
      <c r="G54" s="161"/>
      <c r="H54" s="161"/>
      <c r="I54" s="162">
        <v>17.811</v>
      </c>
      <c r="J54" s="206">
        <v>18.149000000000001</v>
      </c>
      <c r="K54" s="206">
        <f t="shared" si="1"/>
        <v>35.96</v>
      </c>
      <c r="L54" s="205"/>
      <c r="M54" s="205"/>
      <c r="N54" s="205"/>
    </row>
    <row r="55" spans="1:14" s="207" customFormat="1" ht="15.75" customHeight="1">
      <c r="A55" s="203">
        <v>52</v>
      </c>
      <c r="B55" s="204">
        <v>84</v>
      </c>
      <c r="C55" s="161" t="s">
        <v>652</v>
      </c>
      <c r="D55" s="161" t="s">
        <v>1129</v>
      </c>
      <c r="E55" s="161" t="s">
        <v>32</v>
      </c>
      <c r="F55" s="161" t="s">
        <v>1355</v>
      </c>
      <c r="G55" s="161" t="s">
        <v>1230</v>
      </c>
      <c r="H55" s="161" t="s">
        <v>18</v>
      </c>
      <c r="I55" s="162">
        <v>18.236000000000001</v>
      </c>
      <c r="J55" s="206">
        <v>17.733000000000001</v>
      </c>
      <c r="K55" s="206">
        <f t="shared" si="1"/>
        <v>35.969000000000001</v>
      </c>
      <c r="L55" s="205"/>
      <c r="M55" s="205"/>
      <c r="N55" s="205"/>
    </row>
    <row r="56" spans="1:14" s="207" customFormat="1" ht="15.75" customHeight="1">
      <c r="A56" s="203">
        <v>53</v>
      </c>
      <c r="B56" s="204">
        <v>118</v>
      </c>
      <c r="C56" s="161" t="s">
        <v>270</v>
      </c>
      <c r="D56" s="161" t="s">
        <v>271</v>
      </c>
      <c r="E56" s="161" t="s">
        <v>32</v>
      </c>
      <c r="F56" s="161" t="s">
        <v>1355</v>
      </c>
      <c r="G56" s="161"/>
      <c r="H56" s="161" t="s">
        <v>18</v>
      </c>
      <c r="I56" s="162">
        <v>17.768000000000001</v>
      </c>
      <c r="J56" s="206">
        <v>18.231999999999999</v>
      </c>
      <c r="K56" s="206">
        <f t="shared" si="1"/>
        <v>36</v>
      </c>
      <c r="L56" s="205"/>
      <c r="M56" s="205"/>
      <c r="N56" s="205"/>
    </row>
    <row r="57" spans="1:14" s="207" customFormat="1" ht="15.75" customHeight="1">
      <c r="A57" s="203">
        <v>54</v>
      </c>
      <c r="B57" s="204">
        <v>73</v>
      </c>
      <c r="C57" s="161" t="s">
        <v>153</v>
      </c>
      <c r="D57" s="161" t="s">
        <v>1115</v>
      </c>
      <c r="E57" s="161" t="s">
        <v>32</v>
      </c>
      <c r="F57" s="161" t="s">
        <v>1355</v>
      </c>
      <c r="G57" s="161" t="s">
        <v>1230</v>
      </c>
      <c r="H57" s="161" t="s">
        <v>18</v>
      </c>
      <c r="I57" s="162">
        <v>18.245999999999999</v>
      </c>
      <c r="J57" s="206">
        <v>17.788</v>
      </c>
      <c r="K57" s="206">
        <f t="shared" si="1"/>
        <v>36.033999999999999</v>
      </c>
      <c r="L57" s="205"/>
      <c r="M57" s="205"/>
      <c r="N57" s="205"/>
    </row>
    <row r="58" spans="1:14" s="207" customFormat="1" ht="15.75" customHeight="1">
      <c r="A58" s="203">
        <v>55</v>
      </c>
      <c r="B58" s="204">
        <v>35</v>
      </c>
      <c r="C58" s="161" t="s">
        <v>1020</v>
      </c>
      <c r="D58" s="161" t="s">
        <v>1064</v>
      </c>
      <c r="E58" s="161" t="s">
        <v>32</v>
      </c>
      <c r="F58" s="161"/>
      <c r="G58" s="161" t="s">
        <v>1230</v>
      </c>
      <c r="H58" s="161"/>
      <c r="I58" s="162">
        <v>18.355</v>
      </c>
      <c r="J58" s="206">
        <v>17.686</v>
      </c>
      <c r="K58" s="206">
        <f t="shared" si="1"/>
        <v>36.040999999999997</v>
      </c>
      <c r="L58" s="205"/>
      <c r="M58" s="205"/>
      <c r="N58" s="205"/>
    </row>
    <row r="59" spans="1:14" s="207" customFormat="1" ht="15.75" customHeight="1">
      <c r="A59" s="203">
        <v>56</v>
      </c>
      <c r="B59" s="204">
        <v>141</v>
      </c>
      <c r="C59" s="161" t="s">
        <v>583</v>
      </c>
      <c r="D59" s="161" t="s">
        <v>584</v>
      </c>
      <c r="E59" s="161" t="s">
        <v>32</v>
      </c>
      <c r="F59" s="161" t="s">
        <v>1355</v>
      </c>
      <c r="G59" s="161"/>
      <c r="H59" s="161" t="s">
        <v>18</v>
      </c>
      <c r="I59" s="162">
        <v>17.959</v>
      </c>
      <c r="J59" s="206">
        <v>18.175000000000001</v>
      </c>
      <c r="K59" s="206">
        <f t="shared" si="1"/>
        <v>36.134</v>
      </c>
      <c r="L59" s="205"/>
      <c r="M59" s="205"/>
      <c r="N59" s="205"/>
    </row>
    <row r="60" spans="1:14" s="207" customFormat="1" ht="15.75" customHeight="1">
      <c r="A60" s="203">
        <v>57</v>
      </c>
      <c r="B60" s="204">
        <v>21</v>
      </c>
      <c r="C60" s="161" t="s">
        <v>1045</v>
      </c>
      <c r="D60" s="161" t="s">
        <v>1046</v>
      </c>
      <c r="E60" s="161"/>
      <c r="F60" s="161"/>
      <c r="G60" s="161" t="s">
        <v>1230</v>
      </c>
      <c r="H60" s="161" t="s">
        <v>18</v>
      </c>
      <c r="I60" s="162">
        <v>17.978000000000002</v>
      </c>
      <c r="J60" s="206">
        <v>18.190000000000001</v>
      </c>
      <c r="K60" s="206">
        <f t="shared" si="1"/>
        <v>36.168000000000006</v>
      </c>
      <c r="L60" s="205"/>
      <c r="M60" s="205"/>
      <c r="N60" s="205"/>
    </row>
    <row r="61" spans="1:14" s="207" customFormat="1" ht="15.75" customHeight="1">
      <c r="A61" s="203">
        <v>58</v>
      </c>
      <c r="B61" s="204">
        <v>114</v>
      </c>
      <c r="C61" s="161" t="s">
        <v>1166</v>
      </c>
      <c r="D61" s="161" t="s">
        <v>1167</v>
      </c>
      <c r="E61" s="161" t="s">
        <v>32</v>
      </c>
      <c r="F61" s="161" t="s">
        <v>1355</v>
      </c>
      <c r="G61" s="161" t="s">
        <v>1230</v>
      </c>
      <c r="H61" s="161" t="s">
        <v>18</v>
      </c>
      <c r="I61" s="162">
        <v>18.064</v>
      </c>
      <c r="J61" s="206">
        <v>18.111999999999998</v>
      </c>
      <c r="K61" s="206">
        <f t="shared" si="1"/>
        <v>36.176000000000002</v>
      </c>
      <c r="L61" s="205"/>
      <c r="M61" s="205"/>
      <c r="N61" s="205"/>
    </row>
    <row r="62" spans="1:14" s="207" customFormat="1" ht="15.75" customHeight="1">
      <c r="A62" s="203">
        <v>59</v>
      </c>
      <c r="B62" s="204">
        <v>74</v>
      </c>
      <c r="C62" s="161" t="s">
        <v>819</v>
      </c>
      <c r="D62" s="161" t="s">
        <v>820</v>
      </c>
      <c r="E62" s="161"/>
      <c r="F62" s="161" t="s">
        <v>1355</v>
      </c>
      <c r="G62" s="161"/>
      <c r="H62" s="161" t="s">
        <v>18</v>
      </c>
      <c r="I62" s="162">
        <v>18.155000000000001</v>
      </c>
      <c r="J62" s="206">
        <v>18.074000000000002</v>
      </c>
      <c r="K62" s="206">
        <f t="shared" si="1"/>
        <v>36.228999999999999</v>
      </c>
      <c r="L62" s="205"/>
      <c r="M62" s="205"/>
      <c r="N62" s="205"/>
    </row>
    <row r="63" spans="1:14" s="207" customFormat="1" ht="15.75" customHeight="1">
      <c r="A63" s="203">
        <v>60</v>
      </c>
      <c r="B63" s="204">
        <v>56</v>
      </c>
      <c r="C63" s="161" t="s">
        <v>1095</v>
      </c>
      <c r="D63" s="161" t="s">
        <v>1096</v>
      </c>
      <c r="E63" s="161"/>
      <c r="F63" s="161"/>
      <c r="G63" s="161" t="s">
        <v>1230</v>
      </c>
      <c r="H63" s="161" t="s">
        <v>18</v>
      </c>
      <c r="I63" s="162">
        <v>18.076000000000001</v>
      </c>
      <c r="J63" s="206">
        <v>18.157</v>
      </c>
      <c r="K63" s="206">
        <f t="shared" si="1"/>
        <v>36.233000000000004</v>
      </c>
      <c r="L63" s="205"/>
      <c r="M63" s="205"/>
      <c r="N63" s="205"/>
    </row>
    <row r="64" spans="1:14" s="207" customFormat="1" ht="15.75" customHeight="1">
      <c r="A64" s="203">
        <v>61</v>
      </c>
      <c r="B64" s="204">
        <v>136</v>
      </c>
      <c r="C64" s="161" t="s">
        <v>85</v>
      </c>
      <c r="D64" s="161" t="s">
        <v>1191</v>
      </c>
      <c r="E64" s="161" t="s">
        <v>32</v>
      </c>
      <c r="F64" s="161" t="s">
        <v>1355</v>
      </c>
      <c r="G64" s="161" t="s">
        <v>1230</v>
      </c>
      <c r="H64" s="161" t="s">
        <v>18</v>
      </c>
      <c r="I64" s="162">
        <v>18.126999999999999</v>
      </c>
      <c r="J64" s="206">
        <v>18.138999999999999</v>
      </c>
      <c r="K64" s="206">
        <f t="shared" si="1"/>
        <v>36.265999999999998</v>
      </c>
      <c r="L64" s="205"/>
      <c r="M64" s="205"/>
      <c r="N64" s="205"/>
    </row>
    <row r="65" spans="1:14" s="207" customFormat="1" ht="15.75" customHeight="1">
      <c r="A65" s="203">
        <v>62</v>
      </c>
      <c r="B65" s="204">
        <v>79</v>
      </c>
      <c r="C65" s="161" t="s">
        <v>1122</v>
      </c>
      <c r="D65" s="161" t="s">
        <v>1123</v>
      </c>
      <c r="E65" s="161" t="s">
        <v>32</v>
      </c>
      <c r="F65" s="161" t="s">
        <v>1355</v>
      </c>
      <c r="G65" s="161" t="s">
        <v>1230</v>
      </c>
      <c r="H65" s="161" t="s">
        <v>18</v>
      </c>
      <c r="I65" s="162">
        <v>17.931999999999999</v>
      </c>
      <c r="J65" s="206">
        <v>18.379000000000001</v>
      </c>
      <c r="K65" s="206">
        <f t="shared" si="1"/>
        <v>36.311</v>
      </c>
      <c r="L65" s="205"/>
      <c r="M65" s="205"/>
      <c r="N65" s="205"/>
    </row>
    <row r="66" spans="1:14" s="207" customFormat="1" ht="15.75" customHeight="1">
      <c r="A66" s="203">
        <v>63</v>
      </c>
      <c r="B66" s="204">
        <v>121</v>
      </c>
      <c r="C66" s="161" t="s">
        <v>682</v>
      </c>
      <c r="D66" s="161" t="s">
        <v>1174</v>
      </c>
      <c r="E66" s="161" t="s">
        <v>32</v>
      </c>
      <c r="F66" s="161" t="s">
        <v>1355</v>
      </c>
      <c r="G66" s="161" t="s">
        <v>1230</v>
      </c>
      <c r="H66" s="161" t="s">
        <v>18</v>
      </c>
      <c r="I66" s="162">
        <v>17.95</v>
      </c>
      <c r="J66" s="206">
        <v>18.388000000000002</v>
      </c>
      <c r="K66" s="206">
        <f t="shared" si="1"/>
        <v>36.338000000000001</v>
      </c>
      <c r="L66" s="205"/>
      <c r="M66" s="205"/>
      <c r="N66" s="205"/>
    </row>
    <row r="67" spans="1:14" s="207" customFormat="1" ht="15.75" customHeight="1">
      <c r="A67" s="203">
        <v>64</v>
      </c>
      <c r="B67" s="204">
        <v>135</v>
      </c>
      <c r="C67" s="161" t="s">
        <v>229</v>
      </c>
      <c r="D67" s="161" t="s">
        <v>571</v>
      </c>
      <c r="E67" s="161" t="s">
        <v>32</v>
      </c>
      <c r="F67" s="161" t="s">
        <v>1355</v>
      </c>
      <c r="G67" s="161"/>
      <c r="H67" s="161" t="s">
        <v>18</v>
      </c>
      <c r="I67" s="162">
        <v>18.170000000000002</v>
      </c>
      <c r="J67" s="206">
        <v>18.169</v>
      </c>
      <c r="K67" s="206">
        <f t="shared" si="1"/>
        <v>36.338999999999999</v>
      </c>
      <c r="L67" s="205"/>
      <c r="M67" s="205"/>
      <c r="N67" s="205"/>
    </row>
    <row r="68" spans="1:14" s="207" customFormat="1" ht="15.75" customHeight="1">
      <c r="A68" s="203">
        <v>65</v>
      </c>
      <c r="B68" s="204">
        <v>54</v>
      </c>
      <c r="C68" s="161" t="s">
        <v>1091</v>
      </c>
      <c r="D68" s="161" t="s">
        <v>1092</v>
      </c>
      <c r="E68" s="161"/>
      <c r="F68" s="161"/>
      <c r="G68" s="161" t="s">
        <v>1230</v>
      </c>
      <c r="H68" s="161" t="s">
        <v>18</v>
      </c>
      <c r="I68" s="162">
        <v>18.515999999999998</v>
      </c>
      <c r="J68" s="206">
        <v>18.045000000000002</v>
      </c>
      <c r="K68" s="206">
        <f t="shared" ref="K68:K99" si="2">+I68+J68</f>
        <v>36.561</v>
      </c>
      <c r="L68" s="205"/>
      <c r="M68" s="205"/>
      <c r="N68" s="205"/>
    </row>
    <row r="69" spans="1:14" s="207" customFormat="1" ht="15.75" customHeight="1">
      <c r="A69" s="203">
        <v>66</v>
      </c>
      <c r="B69" s="204">
        <v>87</v>
      </c>
      <c r="C69" s="161" t="s">
        <v>1132</v>
      </c>
      <c r="D69" s="161" t="s">
        <v>1133</v>
      </c>
      <c r="E69" s="161" t="s">
        <v>32</v>
      </c>
      <c r="F69" s="161" t="s">
        <v>1355</v>
      </c>
      <c r="G69" s="161" t="s">
        <v>1230</v>
      </c>
      <c r="H69" s="161" t="s">
        <v>18</v>
      </c>
      <c r="I69" s="162">
        <v>18.271999999999998</v>
      </c>
      <c r="J69" s="206">
        <v>18.292999999999999</v>
      </c>
      <c r="K69" s="206">
        <f t="shared" si="2"/>
        <v>36.564999999999998</v>
      </c>
      <c r="L69" s="205"/>
      <c r="M69" s="205"/>
      <c r="N69" s="205"/>
    </row>
    <row r="70" spans="1:14" s="207" customFormat="1" ht="15.75" customHeight="1">
      <c r="A70" s="203">
        <v>67</v>
      </c>
      <c r="B70" s="204">
        <v>100</v>
      </c>
      <c r="C70" s="161" t="s">
        <v>1146</v>
      </c>
      <c r="D70" s="161" t="s">
        <v>1147</v>
      </c>
      <c r="E70" s="161" t="s">
        <v>32</v>
      </c>
      <c r="F70" s="161" t="s">
        <v>1355</v>
      </c>
      <c r="G70" s="161" t="s">
        <v>1230</v>
      </c>
      <c r="H70" s="161" t="s">
        <v>18</v>
      </c>
      <c r="I70" s="162">
        <v>18.657</v>
      </c>
      <c r="J70" s="206">
        <v>17.96</v>
      </c>
      <c r="K70" s="206">
        <f t="shared" si="2"/>
        <v>36.617000000000004</v>
      </c>
      <c r="L70" s="205"/>
      <c r="M70" s="205"/>
      <c r="N70" s="205"/>
    </row>
    <row r="71" spans="1:14" s="207" customFormat="1" ht="15.75" customHeight="1">
      <c r="A71" s="203">
        <v>68</v>
      </c>
      <c r="B71" s="204">
        <v>36</v>
      </c>
      <c r="C71" s="161" t="s">
        <v>1065</v>
      </c>
      <c r="D71" s="161" t="s">
        <v>1066</v>
      </c>
      <c r="E71" s="161" t="s">
        <v>32</v>
      </c>
      <c r="F71" s="161"/>
      <c r="G71" s="161" t="s">
        <v>1230</v>
      </c>
      <c r="H71" s="161" t="s">
        <v>18</v>
      </c>
      <c r="I71" s="162">
        <v>18.291</v>
      </c>
      <c r="J71" s="206">
        <v>18.329999999999998</v>
      </c>
      <c r="K71" s="206">
        <f t="shared" si="2"/>
        <v>36.620999999999995</v>
      </c>
      <c r="L71" s="205"/>
      <c r="M71" s="205"/>
      <c r="N71" s="205"/>
    </row>
    <row r="72" spans="1:14" s="207" customFormat="1" ht="15.75" customHeight="1">
      <c r="A72" s="203">
        <v>69</v>
      </c>
      <c r="B72" s="204">
        <v>157</v>
      </c>
      <c r="C72" s="161" t="s">
        <v>1217</v>
      </c>
      <c r="D72" s="161" t="s">
        <v>1218</v>
      </c>
      <c r="E72" s="161" t="s">
        <v>32</v>
      </c>
      <c r="F72" s="161" t="s">
        <v>1355</v>
      </c>
      <c r="G72" s="161" t="s">
        <v>1230</v>
      </c>
      <c r="H72" s="161"/>
      <c r="I72" s="162">
        <v>18.146999999999998</v>
      </c>
      <c r="J72" s="206">
        <v>18.477</v>
      </c>
      <c r="K72" s="206">
        <f t="shared" si="2"/>
        <v>36.623999999999995</v>
      </c>
      <c r="L72" s="205"/>
      <c r="M72" s="205"/>
      <c r="N72" s="205"/>
    </row>
    <row r="73" spans="1:14" s="207" customFormat="1" ht="15.75" customHeight="1">
      <c r="A73" s="203">
        <v>70</v>
      </c>
      <c r="B73" s="204">
        <v>39</v>
      </c>
      <c r="C73" s="161" t="s">
        <v>1070</v>
      </c>
      <c r="D73" s="161" t="s">
        <v>1071</v>
      </c>
      <c r="E73" s="161" t="s">
        <v>32</v>
      </c>
      <c r="F73" s="161"/>
      <c r="G73" s="161" t="s">
        <v>1230</v>
      </c>
      <c r="H73" s="161" t="s">
        <v>18</v>
      </c>
      <c r="I73" s="162">
        <v>18.71</v>
      </c>
      <c r="J73" s="206">
        <v>17.917000000000002</v>
      </c>
      <c r="K73" s="206">
        <f t="shared" si="2"/>
        <v>36.627000000000002</v>
      </c>
      <c r="L73" s="205"/>
      <c r="M73" s="205"/>
      <c r="N73" s="205"/>
    </row>
    <row r="74" spans="1:14" s="207" customFormat="1" ht="15.75" customHeight="1">
      <c r="A74" s="203">
        <v>71</v>
      </c>
      <c r="B74" s="204">
        <v>115</v>
      </c>
      <c r="C74" s="161" t="s">
        <v>1168</v>
      </c>
      <c r="D74" s="161" t="s">
        <v>1169</v>
      </c>
      <c r="E74" s="161" t="s">
        <v>32</v>
      </c>
      <c r="F74" s="161" t="s">
        <v>1355</v>
      </c>
      <c r="G74" s="161" t="s">
        <v>1230</v>
      </c>
      <c r="H74" s="161" t="s">
        <v>18</v>
      </c>
      <c r="I74" s="162">
        <v>18.332999999999998</v>
      </c>
      <c r="J74" s="206">
        <v>18.338999999999999</v>
      </c>
      <c r="K74" s="206">
        <f t="shared" si="2"/>
        <v>36.671999999999997</v>
      </c>
      <c r="L74" s="205"/>
      <c r="M74" s="205"/>
      <c r="N74" s="205"/>
    </row>
    <row r="75" spans="1:14" s="207" customFormat="1" ht="15.75" customHeight="1">
      <c r="A75" s="203">
        <v>72</v>
      </c>
      <c r="B75" s="204">
        <v>139</v>
      </c>
      <c r="C75" s="161" t="s">
        <v>1370</v>
      </c>
      <c r="D75" s="161" t="s">
        <v>1371</v>
      </c>
      <c r="E75" s="161" t="s">
        <v>32</v>
      </c>
      <c r="F75" s="161" t="s">
        <v>1355</v>
      </c>
      <c r="G75" s="161"/>
      <c r="H75" s="161" t="s">
        <v>18</v>
      </c>
      <c r="I75" s="162">
        <v>18.474</v>
      </c>
      <c r="J75" s="206">
        <v>18.206</v>
      </c>
      <c r="K75" s="206">
        <f t="shared" si="2"/>
        <v>36.68</v>
      </c>
      <c r="L75" s="205"/>
      <c r="M75" s="205"/>
      <c r="N75" s="205"/>
    </row>
    <row r="76" spans="1:14" s="207" customFormat="1" ht="15.75" customHeight="1">
      <c r="A76" s="203">
        <v>73</v>
      </c>
      <c r="B76" s="204">
        <v>5</v>
      </c>
      <c r="C76" s="161" t="s">
        <v>1018</v>
      </c>
      <c r="D76" s="161" t="s">
        <v>1019</v>
      </c>
      <c r="E76" s="161" t="s">
        <v>32</v>
      </c>
      <c r="F76" s="161"/>
      <c r="G76" s="161" t="s">
        <v>1230</v>
      </c>
      <c r="H76" s="161" t="s">
        <v>18</v>
      </c>
      <c r="I76" s="162">
        <v>18.681000000000001</v>
      </c>
      <c r="J76" s="206">
        <v>18.021999999999998</v>
      </c>
      <c r="K76" s="206">
        <f t="shared" si="2"/>
        <v>36.703000000000003</v>
      </c>
      <c r="L76" s="205"/>
      <c r="M76" s="205"/>
      <c r="N76" s="205"/>
    </row>
    <row r="77" spans="1:14" s="207" customFormat="1" ht="15.75" customHeight="1">
      <c r="A77" s="203">
        <v>74</v>
      </c>
      <c r="B77" s="204">
        <v>22</v>
      </c>
      <c r="C77" s="161" t="s">
        <v>996</v>
      </c>
      <c r="D77" s="161" t="s">
        <v>1047</v>
      </c>
      <c r="E77" s="161" t="s">
        <v>32</v>
      </c>
      <c r="F77" s="161"/>
      <c r="G77" s="161" t="s">
        <v>1230</v>
      </c>
      <c r="H77" s="161" t="s">
        <v>18</v>
      </c>
      <c r="I77" s="162">
        <v>18.143000000000001</v>
      </c>
      <c r="J77" s="206">
        <v>18.582000000000001</v>
      </c>
      <c r="K77" s="206">
        <f t="shared" si="2"/>
        <v>36.725000000000001</v>
      </c>
      <c r="L77" s="205"/>
      <c r="M77" s="205"/>
      <c r="N77" s="205"/>
    </row>
    <row r="78" spans="1:14" s="207" customFormat="1" ht="15.75" customHeight="1">
      <c r="A78" s="203">
        <v>75</v>
      </c>
      <c r="B78" s="204">
        <v>93</v>
      </c>
      <c r="C78" s="161" t="s">
        <v>1367</v>
      </c>
      <c r="D78" s="161" t="s">
        <v>1368</v>
      </c>
      <c r="E78" s="161" t="s">
        <v>32</v>
      </c>
      <c r="F78" s="161" t="s">
        <v>1355</v>
      </c>
      <c r="G78" s="161"/>
      <c r="H78" s="161" t="s">
        <v>18</v>
      </c>
      <c r="I78" s="162">
        <v>18.384</v>
      </c>
      <c r="J78" s="206">
        <v>18.372</v>
      </c>
      <c r="K78" s="206">
        <f t="shared" si="2"/>
        <v>36.756</v>
      </c>
      <c r="L78" s="205"/>
      <c r="M78" s="205"/>
      <c r="N78" s="205"/>
    </row>
    <row r="79" spans="1:14" s="207" customFormat="1" ht="15.75" customHeight="1">
      <c r="A79" s="203">
        <v>76</v>
      </c>
      <c r="B79" s="204">
        <v>61</v>
      </c>
      <c r="C79" s="161" t="s">
        <v>564</v>
      </c>
      <c r="D79" s="161" t="s">
        <v>1101</v>
      </c>
      <c r="E79" s="161"/>
      <c r="F79" s="161"/>
      <c r="G79" s="161" t="s">
        <v>1230</v>
      </c>
      <c r="H79" s="161"/>
      <c r="I79" s="162">
        <v>18.521999999999998</v>
      </c>
      <c r="J79" s="206">
        <v>18.462</v>
      </c>
      <c r="K79" s="206">
        <f t="shared" si="2"/>
        <v>36.983999999999995</v>
      </c>
      <c r="L79" s="205"/>
      <c r="M79" s="205"/>
      <c r="N79" s="205"/>
    </row>
    <row r="80" spans="1:14" s="207" customFormat="1" ht="15.75" customHeight="1">
      <c r="A80" s="203">
        <v>77</v>
      </c>
      <c r="B80" s="204">
        <v>140</v>
      </c>
      <c r="C80" s="161" t="s">
        <v>266</v>
      </c>
      <c r="D80" s="161" t="s">
        <v>1195</v>
      </c>
      <c r="E80" s="161" t="s">
        <v>32</v>
      </c>
      <c r="F80" s="161" t="s">
        <v>1355</v>
      </c>
      <c r="G80" s="161" t="s">
        <v>1230</v>
      </c>
      <c r="H80" s="161"/>
      <c r="I80" s="162">
        <v>18.411999999999999</v>
      </c>
      <c r="J80" s="206">
        <v>18.620999999999999</v>
      </c>
      <c r="K80" s="206">
        <f t="shared" si="2"/>
        <v>37.033000000000001</v>
      </c>
      <c r="L80" s="205"/>
      <c r="M80" s="205"/>
      <c r="N80" s="205"/>
    </row>
    <row r="81" spans="1:14" s="207" customFormat="1" ht="15.75" customHeight="1">
      <c r="A81" s="203">
        <v>78</v>
      </c>
      <c r="B81" s="204">
        <v>111</v>
      </c>
      <c r="C81" s="161" t="s">
        <v>879</v>
      </c>
      <c r="D81" s="161" t="s">
        <v>1162</v>
      </c>
      <c r="E81" s="161"/>
      <c r="F81" s="161" t="s">
        <v>1355</v>
      </c>
      <c r="G81" s="161" t="s">
        <v>1230</v>
      </c>
      <c r="H81" s="161" t="s">
        <v>18</v>
      </c>
      <c r="I81" s="162">
        <v>18.475999999999999</v>
      </c>
      <c r="J81" s="206">
        <v>18.614000000000001</v>
      </c>
      <c r="K81" s="206">
        <f t="shared" si="2"/>
        <v>37.090000000000003</v>
      </c>
      <c r="L81" s="205"/>
      <c r="M81" s="205"/>
      <c r="N81" s="205"/>
    </row>
    <row r="82" spans="1:14" s="207" customFormat="1" ht="15.75" customHeight="1">
      <c r="A82" s="203">
        <v>79</v>
      </c>
      <c r="B82" s="204">
        <v>159</v>
      </c>
      <c r="C82" s="161" t="s">
        <v>856</v>
      </c>
      <c r="D82" s="161" t="s">
        <v>1220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162">
        <v>18.939</v>
      </c>
      <c r="J82" s="206">
        <v>18.311</v>
      </c>
      <c r="K82" s="206">
        <f t="shared" si="2"/>
        <v>37.25</v>
      </c>
      <c r="L82" s="205"/>
      <c r="M82" s="205"/>
      <c r="N82" s="205"/>
    </row>
    <row r="83" spans="1:14" s="207" customFormat="1" ht="15.75" customHeight="1">
      <c r="A83" s="203">
        <v>80</v>
      </c>
      <c r="B83" s="204">
        <v>134</v>
      </c>
      <c r="C83" s="161" t="s">
        <v>636</v>
      </c>
      <c r="D83" s="161" t="s">
        <v>1190</v>
      </c>
      <c r="E83" s="161" t="s">
        <v>32</v>
      </c>
      <c r="F83" s="161" t="s">
        <v>1355</v>
      </c>
      <c r="G83" s="161" t="s">
        <v>1230</v>
      </c>
      <c r="H83" s="161" t="s">
        <v>18</v>
      </c>
      <c r="I83" s="162">
        <v>19.126000000000001</v>
      </c>
      <c r="J83" s="206">
        <v>18.157</v>
      </c>
      <c r="K83" s="206">
        <f t="shared" si="2"/>
        <v>37.283000000000001</v>
      </c>
      <c r="L83" s="205"/>
      <c r="M83" s="205"/>
      <c r="N83" s="205"/>
    </row>
    <row r="84" spans="1:14" s="207" customFormat="1" ht="15.75" customHeight="1">
      <c r="A84" s="203">
        <v>81</v>
      </c>
      <c r="B84" s="204">
        <v>52</v>
      </c>
      <c r="C84" s="161" t="s">
        <v>996</v>
      </c>
      <c r="D84" s="161" t="s">
        <v>1088</v>
      </c>
      <c r="E84" s="161" t="s">
        <v>32</v>
      </c>
      <c r="F84" s="161"/>
      <c r="G84" s="161" t="s">
        <v>1230</v>
      </c>
      <c r="H84" s="161" t="s">
        <v>18</v>
      </c>
      <c r="I84" s="162">
        <v>18.462</v>
      </c>
      <c r="J84" s="206">
        <v>18.844000000000001</v>
      </c>
      <c r="K84" s="206">
        <f t="shared" si="2"/>
        <v>37.305999999999997</v>
      </c>
      <c r="L84" s="205"/>
      <c r="M84" s="205"/>
      <c r="N84" s="205"/>
    </row>
    <row r="85" spans="1:14" s="207" customFormat="1" ht="15.75" customHeight="1">
      <c r="A85" s="203">
        <v>82</v>
      </c>
      <c r="B85" s="204">
        <v>1</v>
      </c>
      <c r="C85" s="161" t="s">
        <v>1009</v>
      </c>
      <c r="D85" s="161" t="s">
        <v>1010</v>
      </c>
      <c r="E85" s="161" t="s">
        <v>32</v>
      </c>
      <c r="F85" s="161"/>
      <c r="G85" s="161" t="s">
        <v>1230</v>
      </c>
      <c r="H85" s="161" t="s">
        <v>18</v>
      </c>
      <c r="I85" s="162">
        <v>18.236999999999998</v>
      </c>
      <c r="J85" s="206">
        <v>19.2</v>
      </c>
      <c r="K85" s="206">
        <f t="shared" si="2"/>
        <v>37.436999999999998</v>
      </c>
      <c r="L85" s="205"/>
      <c r="M85" s="205"/>
      <c r="N85" s="205"/>
    </row>
    <row r="86" spans="1:14" s="207" customFormat="1" ht="15.75" customHeight="1">
      <c r="A86" s="203">
        <v>83</v>
      </c>
      <c r="B86" s="204">
        <v>85</v>
      </c>
      <c r="C86" s="161" t="s">
        <v>1130</v>
      </c>
      <c r="D86" s="161" t="s">
        <v>1131</v>
      </c>
      <c r="E86" s="161" t="s">
        <v>32</v>
      </c>
      <c r="F86" s="161" t="s">
        <v>1355</v>
      </c>
      <c r="G86" s="161" t="s">
        <v>1230</v>
      </c>
      <c r="H86" s="161" t="s">
        <v>18</v>
      </c>
      <c r="I86" s="162">
        <v>19.141999999999999</v>
      </c>
      <c r="J86" s="206">
        <v>18.309000000000001</v>
      </c>
      <c r="K86" s="206">
        <f t="shared" si="2"/>
        <v>37.451000000000001</v>
      </c>
      <c r="L86" s="205"/>
      <c r="M86" s="205"/>
      <c r="N86" s="205"/>
    </row>
    <row r="87" spans="1:14" s="207" customFormat="1" ht="15.75" customHeight="1">
      <c r="A87" s="203">
        <v>84</v>
      </c>
      <c r="B87" s="204">
        <v>46</v>
      </c>
      <c r="C87" s="161" t="s">
        <v>668</v>
      </c>
      <c r="D87" s="161" t="s">
        <v>774</v>
      </c>
      <c r="E87" s="161"/>
      <c r="F87" s="161"/>
      <c r="G87" s="161"/>
      <c r="H87" s="161"/>
      <c r="I87" s="162">
        <v>18.457000000000001</v>
      </c>
      <c r="J87" s="206">
        <v>19.11</v>
      </c>
      <c r="K87" s="206">
        <f t="shared" si="2"/>
        <v>37.567</v>
      </c>
      <c r="L87" s="205"/>
      <c r="M87" s="205"/>
      <c r="N87" s="205"/>
    </row>
    <row r="88" spans="1:14" s="207" customFormat="1" ht="15.75" customHeight="1">
      <c r="A88" s="203">
        <v>85</v>
      </c>
      <c r="B88" s="204">
        <v>41</v>
      </c>
      <c r="C88" s="161" t="s">
        <v>534</v>
      </c>
      <c r="D88" s="161" t="s">
        <v>1363</v>
      </c>
      <c r="E88" s="161" t="s">
        <v>32</v>
      </c>
      <c r="F88" s="161"/>
      <c r="G88" s="161" t="s">
        <v>1230</v>
      </c>
      <c r="H88" s="161" t="s">
        <v>18</v>
      </c>
      <c r="I88" s="162">
        <v>18.920000000000002</v>
      </c>
      <c r="J88" s="206">
        <v>18.821999999999999</v>
      </c>
      <c r="K88" s="206">
        <f t="shared" si="2"/>
        <v>37.742000000000004</v>
      </c>
      <c r="L88" s="205"/>
      <c r="M88" s="205"/>
      <c r="N88" s="205"/>
    </row>
    <row r="89" spans="1:14" s="207" customFormat="1" ht="15.75" customHeight="1">
      <c r="A89" s="203">
        <v>86</v>
      </c>
      <c r="B89" s="204">
        <v>108</v>
      </c>
      <c r="C89" s="161" t="s">
        <v>668</v>
      </c>
      <c r="D89" s="161" t="s">
        <v>1369</v>
      </c>
      <c r="E89" s="161" t="s">
        <v>32</v>
      </c>
      <c r="F89" s="161" t="s">
        <v>1355</v>
      </c>
      <c r="G89" s="161"/>
      <c r="H89" s="161"/>
      <c r="I89" s="162">
        <v>18.847000000000001</v>
      </c>
      <c r="J89" s="206">
        <v>18.972999999999999</v>
      </c>
      <c r="K89" s="206">
        <f t="shared" si="2"/>
        <v>37.82</v>
      </c>
      <c r="L89" s="205"/>
      <c r="M89" s="205"/>
      <c r="N89" s="205"/>
    </row>
    <row r="90" spans="1:14" s="207" customFormat="1" ht="15.75" customHeight="1">
      <c r="A90" s="203">
        <v>87</v>
      </c>
      <c r="B90" s="204">
        <v>11</v>
      </c>
      <c r="C90" s="161" t="s">
        <v>1027</v>
      </c>
      <c r="D90" s="161" t="s">
        <v>1028</v>
      </c>
      <c r="E90" s="161"/>
      <c r="F90" s="161"/>
      <c r="G90" s="161" t="s">
        <v>1230</v>
      </c>
      <c r="H90" s="161" t="s">
        <v>18</v>
      </c>
      <c r="I90" s="162">
        <v>19.012</v>
      </c>
      <c r="J90" s="206">
        <v>18.899999999999999</v>
      </c>
      <c r="K90" s="206">
        <f t="shared" si="2"/>
        <v>37.911999999999999</v>
      </c>
      <c r="L90" s="205"/>
      <c r="M90" s="205"/>
      <c r="N90" s="205"/>
    </row>
    <row r="91" spans="1:14" s="207" customFormat="1" ht="15.75" customHeight="1">
      <c r="A91" s="203">
        <v>88</v>
      </c>
      <c r="B91" s="204">
        <v>77</v>
      </c>
      <c r="C91" s="161" t="s">
        <v>1118</v>
      </c>
      <c r="D91" s="161" t="s">
        <v>1119</v>
      </c>
      <c r="E91" s="161" t="s">
        <v>32</v>
      </c>
      <c r="F91" s="161" t="s">
        <v>1355</v>
      </c>
      <c r="G91" s="161" t="s">
        <v>1230</v>
      </c>
      <c r="H91" s="161" t="s">
        <v>18</v>
      </c>
      <c r="I91" s="162">
        <v>18.771999999999998</v>
      </c>
      <c r="J91" s="206">
        <v>19.207000000000001</v>
      </c>
      <c r="K91" s="206">
        <f t="shared" si="2"/>
        <v>37.978999999999999</v>
      </c>
      <c r="L91" s="205"/>
      <c r="M91" s="205"/>
      <c r="N91" s="205"/>
    </row>
    <row r="92" spans="1:14" s="207" customFormat="1" ht="15.75" customHeight="1">
      <c r="A92" s="203">
        <v>89</v>
      </c>
      <c r="B92" s="204">
        <v>112</v>
      </c>
      <c r="C92" s="161" t="s">
        <v>1163</v>
      </c>
      <c r="D92" s="161" t="s">
        <v>1164</v>
      </c>
      <c r="E92" s="161" t="s">
        <v>32</v>
      </c>
      <c r="F92" s="161" t="s">
        <v>1355</v>
      </c>
      <c r="G92" s="161" t="s">
        <v>1230</v>
      </c>
      <c r="H92" s="161" t="s">
        <v>18</v>
      </c>
      <c r="I92" s="162">
        <v>18.706</v>
      </c>
      <c r="J92" s="206">
        <v>19.399999999999999</v>
      </c>
      <c r="K92" s="206">
        <f t="shared" si="2"/>
        <v>38.105999999999995</v>
      </c>
      <c r="L92" s="205"/>
      <c r="M92" s="205"/>
      <c r="N92" s="205"/>
    </row>
    <row r="93" spans="1:14" s="207" customFormat="1" ht="15.75" customHeight="1">
      <c r="A93" s="203">
        <v>90</v>
      </c>
      <c r="B93" s="204">
        <v>130</v>
      </c>
      <c r="C93" s="161" t="s">
        <v>1185</v>
      </c>
      <c r="D93" s="161" t="s">
        <v>1186</v>
      </c>
      <c r="E93" s="161" t="s">
        <v>32</v>
      </c>
      <c r="F93" s="161" t="s">
        <v>1355</v>
      </c>
      <c r="G93" s="161" t="s">
        <v>1230</v>
      </c>
      <c r="H93" s="161" t="s">
        <v>18</v>
      </c>
      <c r="I93" s="162">
        <v>19.335000000000001</v>
      </c>
      <c r="J93" s="206">
        <v>18.867999999999999</v>
      </c>
      <c r="K93" s="206">
        <f t="shared" si="2"/>
        <v>38.203000000000003</v>
      </c>
      <c r="L93" s="205"/>
      <c r="M93" s="205"/>
      <c r="N93" s="205"/>
    </row>
    <row r="94" spans="1:14" s="207" customFormat="1" ht="15.75" customHeight="1">
      <c r="A94" s="203">
        <v>91</v>
      </c>
      <c r="B94" s="204">
        <v>95</v>
      </c>
      <c r="C94" s="161" t="s">
        <v>856</v>
      </c>
      <c r="D94" s="161" t="s">
        <v>1139</v>
      </c>
      <c r="E94" s="161" t="s">
        <v>32</v>
      </c>
      <c r="F94" s="161" t="s">
        <v>1355</v>
      </c>
      <c r="G94" s="161" t="s">
        <v>1230</v>
      </c>
      <c r="H94" s="161" t="s">
        <v>18</v>
      </c>
      <c r="I94" s="162">
        <v>19.173999999999999</v>
      </c>
      <c r="J94" s="206">
        <v>19.257000000000001</v>
      </c>
      <c r="K94" s="206">
        <f t="shared" si="2"/>
        <v>38.430999999999997</v>
      </c>
      <c r="L94" s="205"/>
      <c r="M94" s="205"/>
      <c r="N94" s="205"/>
    </row>
    <row r="95" spans="1:14" s="207" customFormat="1" ht="15.75" customHeight="1">
      <c r="A95" s="203">
        <v>92</v>
      </c>
      <c r="B95" s="204">
        <v>27</v>
      </c>
      <c r="C95" s="161" t="s">
        <v>1053</v>
      </c>
      <c r="D95" s="161" t="s">
        <v>1054</v>
      </c>
      <c r="E95" s="161" t="s">
        <v>32</v>
      </c>
      <c r="F95" s="161"/>
      <c r="G95" s="161" t="s">
        <v>1230</v>
      </c>
      <c r="H95" s="161" t="s">
        <v>18</v>
      </c>
      <c r="I95" s="162">
        <v>20.337</v>
      </c>
      <c r="J95" s="206">
        <v>18.125</v>
      </c>
      <c r="K95" s="206">
        <f t="shared" si="2"/>
        <v>38.462000000000003</v>
      </c>
      <c r="L95" s="205"/>
      <c r="M95" s="205"/>
      <c r="N95" s="205"/>
    </row>
    <row r="96" spans="1:14" s="207" customFormat="1" ht="15.75" customHeight="1">
      <c r="A96" s="203">
        <v>93</v>
      </c>
      <c r="B96" s="204">
        <v>146</v>
      </c>
      <c r="C96" s="161" t="s">
        <v>1204</v>
      </c>
      <c r="D96" s="161" t="s">
        <v>1205</v>
      </c>
      <c r="E96" s="161" t="s">
        <v>32</v>
      </c>
      <c r="F96" s="161" t="s">
        <v>1355</v>
      </c>
      <c r="G96" s="161" t="s">
        <v>1230</v>
      </c>
      <c r="H96" s="161"/>
      <c r="I96" s="162">
        <v>19.11</v>
      </c>
      <c r="J96" s="206">
        <v>19.536000000000001</v>
      </c>
      <c r="K96" s="206">
        <f t="shared" si="2"/>
        <v>38.646000000000001</v>
      </c>
      <c r="L96" s="205"/>
      <c r="M96" s="205"/>
      <c r="N96" s="205"/>
    </row>
    <row r="97" spans="1:14" s="207" customFormat="1" ht="15.75" customHeight="1">
      <c r="A97" s="203">
        <v>94</v>
      </c>
      <c r="B97" s="204">
        <v>101</v>
      </c>
      <c r="C97" s="161" t="s">
        <v>930</v>
      </c>
      <c r="D97" s="161" t="s">
        <v>1148</v>
      </c>
      <c r="E97" s="161" t="s">
        <v>32</v>
      </c>
      <c r="F97" s="161" t="s">
        <v>1355</v>
      </c>
      <c r="G97" s="161" t="s">
        <v>1230</v>
      </c>
      <c r="H97" s="161"/>
      <c r="I97" s="162">
        <v>22.192</v>
      </c>
      <c r="J97" s="206">
        <v>17.321999999999999</v>
      </c>
      <c r="K97" s="206">
        <f t="shared" si="2"/>
        <v>39.513999999999996</v>
      </c>
      <c r="L97" s="205"/>
      <c r="M97" s="205"/>
      <c r="N97" s="205"/>
    </row>
    <row r="98" spans="1:14" s="207" customFormat="1" ht="15.75" customHeight="1">
      <c r="A98" s="203">
        <v>95</v>
      </c>
      <c r="B98" s="204">
        <v>142</v>
      </c>
      <c r="C98" s="161" t="s">
        <v>1196</v>
      </c>
      <c r="D98" s="161" t="s">
        <v>1197</v>
      </c>
      <c r="E98" s="161" t="s">
        <v>32</v>
      </c>
      <c r="F98" s="161" t="s">
        <v>1355</v>
      </c>
      <c r="G98" s="161" t="s">
        <v>1230</v>
      </c>
      <c r="H98" s="161" t="s">
        <v>18</v>
      </c>
      <c r="I98" s="162">
        <v>20.170999999999999</v>
      </c>
      <c r="J98" s="206">
        <v>19.544</v>
      </c>
      <c r="K98" s="206">
        <f t="shared" si="2"/>
        <v>39.715000000000003</v>
      </c>
      <c r="L98" s="205"/>
      <c r="M98" s="205"/>
      <c r="N98" s="205"/>
    </row>
    <row r="99" spans="1:14" s="207" customFormat="1" ht="15.75" customHeight="1">
      <c r="A99" s="203">
        <v>96</v>
      </c>
      <c r="B99" s="204">
        <v>37</v>
      </c>
      <c r="C99" s="161" t="s">
        <v>187</v>
      </c>
      <c r="D99" s="161" t="s">
        <v>1067</v>
      </c>
      <c r="E99" s="161"/>
      <c r="F99" s="161"/>
      <c r="G99" s="161" t="s">
        <v>1230</v>
      </c>
      <c r="H99" s="161"/>
      <c r="I99" s="162">
        <v>22.402000000000001</v>
      </c>
      <c r="J99" s="206">
        <v>17.488</v>
      </c>
      <c r="K99" s="206">
        <f t="shared" si="2"/>
        <v>39.89</v>
      </c>
      <c r="L99" s="205"/>
      <c r="M99" s="205"/>
      <c r="N99" s="205"/>
    </row>
    <row r="100" spans="1:14" s="207" customFormat="1" ht="15.75" customHeight="1">
      <c r="A100" s="203">
        <v>97</v>
      </c>
      <c r="B100" s="204">
        <v>2</v>
      </c>
      <c r="C100" s="161" t="s">
        <v>1011</v>
      </c>
      <c r="D100" s="161" t="s">
        <v>1012</v>
      </c>
      <c r="E100" s="161"/>
      <c r="F100" s="161"/>
      <c r="G100" s="161" t="s">
        <v>1230</v>
      </c>
      <c r="H100" s="161" t="s">
        <v>18</v>
      </c>
      <c r="I100" s="162">
        <v>22.465</v>
      </c>
      <c r="J100" s="206">
        <v>17.434000000000001</v>
      </c>
      <c r="K100" s="206">
        <f t="shared" ref="K100:K131" si="3">+I100+J100</f>
        <v>39.899000000000001</v>
      </c>
      <c r="L100" s="205"/>
      <c r="M100" s="205"/>
      <c r="N100" s="205"/>
    </row>
    <row r="101" spans="1:14" s="207" customFormat="1" ht="15.75" customHeight="1">
      <c r="A101" s="203">
        <v>98</v>
      </c>
      <c r="B101" s="204">
        <v>82</v>
      </c>
      <c r="C101" s="161" t="s">
        <v>562</v>
      </c>
      <c r="D101" s="161" t="s">
        <v>1127</v>
      </c>
      <c r="E101" s="161" t="s">
        <v>32</v>
      </c>
      <c r="F101" s="161" t="s">
        <v>1355</v>
      </c>
      <c r="G101" s="161" t="s">
        <v>1230</v>
      </c>
      <c r="H101" s="161" t="s">
        <v>18</v>
      </c>
      <c r="I101" s="162">
        <v>22.385999999999999</v>
      </c>
      <c r="J101" s="206">
        <v>17.556000000000001</v>
      </c>
      <c r="K101" s="206">
        <f t="shared" si="3"/>
        <v>39.942</v>
      </c>
      <c r="L101" s="205"/>
      <c r="M101" s="205"/>
      <c r="N101" s="205"/>
    </row>
    <row r="102" spans="1:14" s="207" customFormat="1" ht="15.75" customHeight="1">
      <c r="A102" s="203">
        <v>99</v>
      </c>
      <c r="B102" s="204">
        <v>8</v>
      </c>
      <c r="C102" s="161" t="s">
        <v>211</v>
      </c>
      <c r="D102" s="161" t="s">
        <v>212</v>
      </c>
      <c r="E102" s="161" t="s">
        <v>32</v>
      </c>
      <c r="F102" s="161"/>
      <c r="G102" s="161"/>
      <c r="H102" s="161"/>
      <c r="I102" s="162">
        <v>19.48</v>
      </c>
      <c r="J102" s="206">
        <v>20.533000000000001</v>
      </c>
      <c r="K102" s="206">
        <f t="shared" si="3"/>
        <v>40.013000000000005</v>
      </c>
      <c r="L102" s="205"/>
      <c r="M102" s="205"/>
      <c r="N102" s="205"/>
    </row>
    <row r="103" spans="1:14" s="207" customFormat="1" ht="15.75" customHeight="1">
      <c r="A103" s="203">
        <v>100</v>
      </c>
      <c r="B103" s="204">
        <v>147</v>
      </c>
      <c r="C103" s="161" t="s">
        <v>1206</v>
      </c>
      <c r="D103" s="161" t="s">
        <v>1207</v>
      </c>
      <c r="E103" s="161" t="s">
        <v>32</v>
      </c>
      <c r="F103" s="161" t="s">
        <v>1355</v>
      </c>
      <c r="G103" s="161" t="s">
        <v>1230</v>
      </c>
      <c r="H103" s="161" t="s">
        <v>18</v>
      </c>
      <c r="I103" s="162">
        <v>22.577999999999999</v>
      </c>
      <c r="J103" s="206">
        <v>17.452999999999999</v>
      </c>
      <c r="K103" s="206">
        <f t="shared" si="3"/>
        <v>40.030999999999999</v>
      </c>
      <c r="L103" s="205"/>
      <c r="M103" s="205"/>
      <c r="N103" s="205"/>
    </row>
    <row r="104" spans="1:14" s="207" customFormat="1" ht="15.75" customHeight="1">
      <c r="A104" s="203">
        <v>101</v>
      </c>
      <c r="B104" s="204">
        <v>34</v>
      </c>
      <c r="C104" s="161" t="s">
        <v>1062</v>
      </c>
      <c r="D104" s="161" t="s">
        <v>1063</v>
      </c>
      <c r="E104" s="161" t="s">
        <v>32</v>
      </c>
      <c r="F104" s="161"/>
      <c r="G104" s="161" t="s">
        <v>1230</v>
      </c>
      <c r="H104" s="161"/>
      <c r="I104" s="162">
        <v>17.780999999999999</v>
      </c>
      <c r="J104" s="206">
        <v>22.45</v>
      </c>
      <c r="K104" s="206">
        <f t="shared" si="3"/>
        <v>40.230999999999995</v>
      </c>
      <c r="L104" s="205"/>
      <c r="M104" s="205"/>
      <c r="N104" s="205"/>
    </row>
    <row r="105" spans="1:14" s="207" customFormat="1" ht="15.75" customHeight="1">
      <c r="A105" s="203">
        <v>102</v>
      </c>
      <c r="B105" s="204">
        <v>9</v>
      </c>
      <c r="C105" s="161" t="s">
        <v>85</v>
      </c>
      <c r="D105" s="161" t="s">
        <v>1024</v>
      </c>
      <c r="E105" s="161"/>
      <c r="F105" s="161"/>
      <c r="G105" s="161" t="s">
        <v>1230</v>
      </c>
      <c r="H105" s="161"/>
      <c r="I105" s="162">
        <v>22.902999999999999</v>
      </c>
      <c r="J105" s="206">
        <v>17.414000000000001</v>
      </c>
      <c r="K105" s="206">
        <f t="shared" si="3"/>
        <v>40.317</v>
      </c>
      <c r="L105" s="205"/>
      <c r="M105" s="205"/>
      <c r="N105" s="205"/>
    </row>
    <row r="106" spans="1:14" s="207" customFormat="1" ht="15.75" customHeight="1">
      <c r="A106" s="203">
        <v>103</v>
      </c>
      <c r="B106" s="204">
        <v>76</v>
      </c>
      <c r="C106" s="161" t="s">
        <v>282</v>
      </c>
      <c r="D106" s="161" t="s">
        <v>1117</v>
      </c>
      <c r="E106" s="161" t="s">
        <v>32</v>
      </c>
      <c r="F106" s="161" t="s">
        <v>1355</v>
      </c>
      <c r="G106" s="161" t="s">
        <v>1230</v>
      </c>
      <c r="H106" s="161" t="s">
        <v>18</v>
      </c>
      <c r="I106" s="162">
        <v>22.588999999999999</v>
      </c>
      <c r="J106" s="206">
        <v>17.741</v>
      </c>
      <c r="K106" s="206">
        <f t="shared" si="3"/>
        <v>40.33</v>
      </c>
      <c r="L106" s="205"/>
      <c r="M106" s="205"/>
      <c r="N106" s="205"/>
    </row>
    <row r="107" spans="1:14" s="207" customFormat="1" ht="15.75" customHeight="1">
      <c r="A107" s="203">
        <v>104</v>
      </c>
      <c r="B107" s="204">
        <v>24</v>
      </c>
      <c r="C107" s="161" t="s">
        <v>129</v>
      </c>
      <c r="D107" s="161" t="s">
        <v>1048</v>
      </c>
      <c r="E107" s="161" t="s">
        <v>32</v>
      </c>
      <c r="F107" s="161"/>
      <c r="G107" s="161" t="s">
        <v>1230</v>
      </c>
      <c r="H107" s="161"/>
      <c r="I107" s="162">
        <v>17.79</v>
      </c>
      <c r="J107" s="206">
        <v>22.565999999999999</v>
      </c>
      <c r="K107" s="206">
        <f t="shared" si="3"/>
        <v>40.355999999999995</v>
      </c>
      <c r="L107" s="205"/>
      <c r="M107" s="205"/>
      <c r="N107" s="205"/>
    </row>
    <row r="108" spans="1:14" s="207" customFormat="1" ht="15.75" customHeight="1">
      <c r="A108" s="203">
        <v>105</v>
      </c>
      <c r="B108" s="204">
        <v>53</v>
      </c>
      <c r="C108" s="161" t="s">
        <v>1089</v>
      </c>
      <c r="D108" s="161" t="s">
        <v>1090</v>
      </c>
      <c r="E108" s="161" t="s">
        <v>32</v>
      </c>
      <c r="F108" s="161" t="s">
        <v>1355</v>
      </c>
      <c r="G108" s="161" t="s">
        <v>1230</v>
      </c>
      <c r="H108" s="161" t="s">
        <v>18</v>
      </c>
      <c r="I108" s="162">
        <v>22.783999999999999</v>
      </c>
      <c r="J108" s="206">
        <v>17.606999999999999</v>
      </c>
      <c r="K108" s="206">
        <f t="shared" si="3"/>
        <v>40.390999999999998</v>
      </c>
      <c r="L108" s="205"/>
      <c r="M108" s="205"/>
      <c r="N108" s="205"/>
    </row>
    <row r="109" spans="1:14" s="207" customFormat="1" ht="15.75" customHeight="1">
      <c r="A109" s="203">
        <v>106</v>
      </c>
      <c r="B109" s="204">
        <v>47</v>
      </c>
      <c r="C109" s="161" t="s">
        <v>1000</v>
      </c>
      <c r="D109" s="161" t="s">
        <v>1080</v>
      </c>
      <c r="E109" s="161" t="s">
        <v>32</v>
      </c>
      <c r="F109" s="161"/>
      <c r="G109" s="161" t="s">
        <v>1230</v>
      </c>
      <c r="H109" s="161" t="s">
        <v>18</v>
      </c>
      <c r="I109" s="162">
        <v>17.559999999999999</v>
      </c>
      <c r="J109" s="206">
        <v>22.952000000000002</v>
      </c>
      <c r="K109" s="206">
        <f t="shared" si="3"/>
        <v>40.512</v>
      </c>
      <c r="L109" s="205"/>
      <c r="M109" s="205"/>
      <c r="N109" s="205"/>
    </row>
    <row r="110" spans="1:14" s="207" customFormat="1" ht="15.75" customHeight="1">
      <c r="A110" s="203">
        <v>107</v>
      </c>
      <c r="B110" s="204">
        <v>80</v>
      </c>
      <c r="C110" s="161" t="s">
        <v>1124</v>
      </c>
      <c r="D110" s="161" t="s">
        <v>1125</v>
      </c>
      <c r="E110" s="161" t="s">
        <v>32</v>
      </c>
      <c r="F110" s="161" t="s">
        <v>1355</v>
      </c>
      <c r="G110" s="161" t="s">
        <v>1230</v>
      </c>
      <c r="H110" s="161" t="s">
        <v>18</v>
      </c>
      <c r="I110" s="162">
        <v>18.622</v>
      </c>
      <c r="J110" s="206">
        <v>21.893000000000001</v>
      </c>
      <c r="K110" s="206">
        <f t="shared" si="3"/>
        <v>40.515000000000001</v>
      </c>
      <c r="L110" s="205"/>
      <c r="M110" s="205"/>
      <c r="N110" s="205"/>
    </row>
    <row r="111" spans="1:14" s="207" customFormat="1" ht="15.75" customHeight="1">
      <c r="A111" s="203">
        <v>108</v>
      </c>
      <c r="B111" s="204">
        <v>120</v>
      </c>
      <c r="C111" s="161" t="s">
        <v>187</v>
      </c>
      <c r="D111" s="161" t="s">
        <v>1173</v>
      </c>
      <c r="E111" s="161" t="s">
        <v>32</v>
      </c>
      <c r="F111" s="161" t="s">
        <v>1355</v>
      </c>
      <c r="G111" s="161" t="s">
        <v>1230</v>
      </c>
      <c r="H111" s="161"/>
      <c r="I111" s="162">
        <v>22.794</v>
      </c>
      <c r="J111" s="206">
        <v>17.760999999999999</v>
      </c>
      <c r="K111" s="206">
        <f t="shared" si="3"/>
        <v>40.555</v>
      </c>
      <c r="L111" s="205"/>
      <c r="M111" s="205"/>
      <c r="N111" s="205"/>
    </row>
    <row r="112" spans="1:14" s="207" customFormat="1" ht="15.75" customHeight="1">
      <c r="A112" s="203">
        <v>109</v>
      </c>
      <c r="B112" s="204">
        <v>117</v>
      </c>
      <c r="C112" s="161" t="s">
        <v>883</v>
      </c>
      <c r="D112" s="161" t="s">
        <v>1172</v>
      </c>
      <c r="E112" s="161" t="s">
        <v>32</v>
      </c>
      <c r="F112" s="161" t="s">
        <v>1355</v>
      </c>
      <c r="G112" s="161" t="s">
        <v>1230</v>
      </c>
      <c r="H112" s="161" t="s">
        <v>18</v>
      </c>
      <c r="I112" s="162">
        <v>22.986999999999998</v>
      </c>
      <c r="J112" s="206">
        <v>17.620999999999999</v>
      </c>
      <c r="K112" s="206">
        <f t="shared" si="3"/>
        <v>40.607999999999997</v>
      </c>
      <c r="L112" s="205"/>
      <c r="M112" s="205"/>
      <c r="N112" s="205"/>
    </row>
    <row r="113" spans="1:14" s="207" customFormat="1" ht="15.75" customHeight="1">
      <c r="A113" s="203">
        <v>110</v>
      </c>
      <c r="B113" s="204">
        <v>64</v>
      </c>
      <c r="C113" s="161" t="s">
        <v>804</v>
      </c>
      <c r="D113" s="161" t="s">
        <v>1104</v>
      </c>
      <c r="E113" s="161"/>
      <c r="F113" s="161"/>
      <c r="G113" s="161" t="s">
        <v>1230</v>
      </c>
      <c r="H113" s="161" t="s">
        <v>18</v>
      </c>
      <c r="I113" s="162">
        <v>23.117999999999999</v>
      </c>
      <c r="J113" s="206">
        <v>17.539000000000001</v>
      </c>
      <c r="K113" s="206">
        <f t="shared" si="3"/>
        <v>40.656999999999996</v>
      </c>
      <c r="L113" s="205"/>
      <c r="M113" s="205"/>
      <c r="N113" s="205"/>
    </row>
    <row r="114" spans="1:14" s="207" customFormat="1" ht="15.75" customHeight="1">
      <c r="A114" s="203">
        <v>111</v>
      </c>
      <c r="B114" s="204">
        <v>70</v>
      </c>
      <c r="C114" s="161" t="s">
        <v>187</v>
      </c>
      <c r="D114" s="161" t="s">
        <v>1364</v>
      </c>
      <c r="E114" s="161" t="s">
        <v>32</v>
      </c>
      <c r="F114" s="161" t="s">
        <v>1355</v>
      </c>
      <c r="G114" s="161"/>
      <c r="H114" s="161"/>
      <c r="I114" s="162">
        <v>17.946000000000002</v>
      </c>
      <c r="J114" s="206">
        <v>22.731000000000002</v>
      </c>
      <c r="K114" s="206">
        <f t="shared" si="3"/>
        <v>40.677000000000007</v>
      </c>
      <c r="L114" s="205"/>
      <c r="M114" s="205"/>
      <c r="N114" s="205"/>
    </row>
    <row r="115" spans="1:14" s="207" customFormat="1" ht="15.75" customHeight="1">
      <c r="A115" s="203">
        <v>112</v>
      </c>
      <c r="B115" s="204">
        <v>150</v>
      </c>
      <c r="C115" s="161" t="s">
        <v>187</v>
      </c>
      <c r="D115" s="161" t="s">
        <v>1211</v>
      </c>
      <c r="E115" s="161" t="s">
        <v>32</v>
      </c>
      <c r="F115" s="161" t="s">
        <v>1355</v>
      </c>
      <c r="G115" s="161" t="s">
        <v>1230</v>
      </c>
      <c r="H115" s="161"/>
      <c r="I115" s="162">
        <v>17.95</v>
      </c>
      <c r="J115" s="206">
        <v>22.744</v>
      </c>
      <c r="K115" s="206">
        <f t="shared" si="3"/>
        <v>40.694000000000003</v>
      </c>
      <c r="L115" s="205"/>
      <c r="M115" s="205"/>
      <c r="N115" s="205"/>
    </row>
    <row r="116" spans="1:14" s="207" customFormat="1" ht="15.75" customHeight="1">
      <c r="A116" s="203">
        <v>113</v>
      </c>
      <c r="B116" s="204">
        <v>124</v>
      </c>
      <c r="C116" s="161" t="s">
        <v>475</v>
      </c>
      <c r="D116" s="161" t="s">
        <v>1179</v>
      </c>
      <c r="E116" s="161" t="s">
        <v>32</v>
      </c>
      <c r="F116" s="161" t="s">
        <v>1355</v>
      </c>
      <c r="G116" s="161" t="s">
        <v>1230</v>
      </c>
      <c r="H116" s="161" t="s">
        <v>18</v>
      </c>
      <c r="I116" s="162">
        <v>23.067</v>
      </c>
      <c r="J116" s="206">
        <v>17.776</v>
      </c>
      <c r="K116" s="206">
        <f t="shared" si="3"/>
        <v>40.843000000000004</v>
      </c>
      <c r="L116" s="205"/>
      <c r="M116" s="205"/>
      <c r="N116" s="205"/>
    </row>
    <row r="117" spans="1:14" s="207" customFormat="1" ht="15.75" customHeight="1">
      <c r="A117" s="203">
        <v>114</v>
      </c>
      <c r="B117" s="204">
        <v>91</v>
      </c>
      <c r="C117" s="161" t="s">
        <v>1373</v>
      </c>
      <c r="D117" s="161" t="s">
        <v>779</v>
      </c>
      <c r="E117" s="161" t="s">
        <v>32</v>
      </c>
      <c r="F117" s="161" t="s">
        <v>1355</v>
      </c>
      <c r="G117" s="161"/>
      <c r="H117" s="161" t="s">
        <v>18</v>
      </c>
      <c r="I117" s="162">
        <v>17.530999999999999</v>
      </c>
      <c r="J117" s="206">
        <v>23.355</v>
      </c>
      <c r="K117" s="206">
        <f t="shared" si="3"/>
        <v>40.885999999999996</v>
      </c>
      <c r="L117" s="205"/>
      <c r="M117" s="205"/>
      <c r="N117" s="205"/>
    </row>
    <row r="118" spans="1:14" s="207" customFormat="1" ht="15.75" customHeight="1">
      <c r="A118" s="203">
        <v>115</v>
      </c>
      <c r="B118" s="204">
        <v>90</v>
      </c>
      <c r="C118" s="161" t="s">
        <v>268</v>
      </c>
      <c r="D118" s="161" t="s">
        <v>1366</v>
      </c>
      <c r="E118" s="161" t="s">
        <v>32</v>
      </c>
      <c r="F118" s="161" t="s">
        <v>1355</v>
      </c>
      <c r="G118" s="161"/>
      <c r="H118" s="161" t="s">
        <v>18</v>
      </c>
      <c r="I118" s="162">
        <v>23.251000000000001</v>
      </c>
      <c r="J118" s="206">
        <v>17.780999999999999</v>
      </c>
      <c r="K118" s="206">
        <f t="shared" si="3"/>
        <v>41.031999999999996</v>
      </c>
      <c r="L118" s="205"/>
      <c r="M118" s="205"/>
      <c r="N118" s="205"/>
    </row>
    <row r="119" spans="1:14" s="207" customFormat="1" ht="15.75" customHeight="1">
      <c r="A119" s="203">
        <v>116</v>
      </c>
      <c r="B119" s="204">
        <v>103</v>
      </c>
      <c r="C119" s="161" t="s">
        <v>1149</v>
      </c>
      <c r="D119" s="161" t="s">
        <v>1150</v>
      </c>
      <c r="E119" s="161" t="s">
        <v>32</v>
      </c>
      <c r="F119" s="161" t="s">
        <v>1355</v>
      </c>
      <c r="G119" s="161" t="s">
        <v>1230</v>
      </c>
      <c r="H119" s="161" t="s">
        <v>18</v>
      </c>
      <c r="I119" s="162">
        <v>22.885000000000002</v>
      </c>
      <c r="J119" s="206">
        <v>18.204999999999998</v>
      </c>
      <c r="K119" s="206">
        <f t="shared" si="3"/>
        <v>41.09</v>
      </c>
      <c r="L119" s="205"/>
      <c r="M119" s="205"/>
      <c r="N119" s="205"/>
    </row>
    <row r="120" spans="1:14" s="207" customFormat="1" ht="15.75" customHeight="1">
      <c r="A120" s="203">
        <v>117</v>
      </c>
      <c r="B120" s="204">
        <v>26</v>
      </c>
      <c r="C120" s="161" t="s">
        <v>1051</v>
      </c>
      <c r="D120" s="161" t="s">
        <v>1052</v>
      </c>
      <c r="E120" s="161" t="s">
        <v>32</v>
      </c>
      <c r="F120" s="161"/>
      <c r="G120" s="161" t="s">
        <v>1230</v>
      </c>
      <c r="H120" s="161" t="s">
        <v>18</v>
      </c>
      <c r="I120" s="162">
        <v>23.106999999999999</v>
      </c>
      <c r="J120" s="206">
        <v>18.012</v>
      </c>
      <c r="K120" s="206">
        <f t="shared" si="3"/>
        <v>41.119</v>
      </c>
      <c r="L120" s="205"/>
      <c r="M120" s="205"/>
      <c r="N120" s="205"/>
    </row>
    <row r="121" spans="1:14" s="207" customFormat="1" ht="15.75" customHeight="1">
      <c r="A121" s="203">
        <v>118</v>
      </c>
      <c r="B121" s="204">
        <v>66</v>
      </c>
      <c r="C121" s="161" t="s">
        <v>207</v>
      </c>
      <c r="D121" s="161" t="s">
        <v>1107</v>
      </c>
      <c r="E121" s="161"/>
      <c r="F121" s="161"/>
      <c r="G121" s="161" t="s">
        <v>1230</v>
      </c>
      <c r="H121" s="161"/>
      <c r="I121" s="162">
        <v>23.263999999999999</v>
      </c>
      <c r="J121" s="206">
        <v>17.861999999999998</v>
      </c>
      <c r="K121" s="206">
        <f t="shared" si="3"/>
        <v>41.125999999999998</v>
      </c>
      <c r="L121" s="205"/>
      <c r="M121" s="205"/>
      <c r="N121" s="205"/>
    </row>
    <row r="122" spans="1:14" s="207" customFormat="1" ht="15.75" customHeight="1">
      <c r="A122" s="203">
        <v>119</v>
      </c>
      <c r="B122" s="204">
        <v>63</v>
      </c>
      <c r="C122" s="161" t="s">
        <v>964</v>
      </c>
      <c r="D122" s="161" t="s">
        <v>1103</v>
      </c>
      <c r="E122" s="161"/>
      <c r="F122" s="161"/>
      <c r="G122" s="161" t="s">
        <v>1230</v>
      </c>
      <c r="H122" s="161" t="s">
        <v>18</v>
      </c>
      <c r="I122" s="162">
        <v>22.949000000000002</v>
      </c>
      <c r="J122" s="206">
        <v>18.216999999999999</v>
      </c>
      <c r="K122" s="206">
        <f t="shared" si="3"/>
        <v>41.165999999999997</v>
      </c>
      <c r="L122" s="205"/>
      <c r="M122" s="205"/>
      <c r="N122" s="205"/>
    </row>
    <row r="123" spans="1:14" s="207" customFormat="1" ht="15.75" customHeight="1">
      <c r="A123" s="203">
        <v>120</v>
      </c>
      <c r="B123" s="204">
        <v>44</v>
      </c>
      <c r="C123" s="161" t="s">
        <v>1076</v>
      </c>
      <c r="D123" s="161" t="s">
        <v>1077</v>
      </c>
      <c r="E123" s="161"/>
      <c r="F123" s="161"/>
      <c r="G123" s="161" t="s">
        <v>1230</v>
      </c>
      <c r="H123" s="161" t="s">
        <v>18</v>
      </c>
      <c r="I123" s="162">
        <v>23.245999999999999</v>
      </c>
      <c r="J123" s="206">
        <v>18.033000000000001</v>
      </c>
      <c r="K123" s="206">
        <f t="shared" si="3"/>
        <v>41.278999999999996</v>
      </c>
      <c r="L123" s="205"/>
      <c r="M123" s="205"/>
      <c r="N123" s="205"/>
    </row>
    <row r="124" spans="1:14" s="207" customFormat="1" ht="15.75" customHeight="1">
      <c r="A124" s="203">
        <v>121</v>
      </c>
      <c r="B124" s="204">
        <v>88</v>
      </c>
      <c r="C124" s="161" t="s">
        <v>187</v>
      </c>
      <c r="D124" s="161" t="s">
        <v>1134</v>
      </c>
      <c r="E124" s="161" t="s">
        <v>32</v>
      </c>
      <c r="F124" s="161" t="s">
        <v>1355</v>
      </c>
      <c r="G124" s="161" t="s">
        <v>1230</v>
      </c>
      <c r="H124" s="161"/>
      <c r="I124" s="162">
        <v>18.071000000000002</v>
      </c>
      <c r="J124" s="206">
        <v>23.236000000000001</v>
      </c>
      <c r="K124" s="206">
        <f t="shared" si="3"/>
        <v>41.307000000000002</v>
      </c>
      <c r="L124" s="205"/>
      <c r="M124" s="205"/>
      <c r="N124" s="205"/>
    </row>
    <row r="125" spans="1:14" s="207" customFormat="1" ht="15.75" customHeight="1">
      <c r="A125" s="203">
        <v>122</v>
      </c>
      <c r="B125" s="204">
        <v>92</v>
      </c>
      <c r="C125" s="161" t="s">
        <v>1135</v>
      </c>
      <c r="D125" s="161" t="s">
        <v>1136</v>
      </c>
      <c r="E125" s="161" t="s">
        <v>32</v>
      </c>
      <c r="F125" s="161" t="s">
        <v>1355</v>
      </c>
      <c r="G125" s="161" t="s">
        <v>1230</v>
      </c>
      <c r="H125" s="161"/>
      <c r="I125" s="162">
        <v>23.247</v>
      </c>
      <c r="J125" s="206">
        <v>18.209</v>
      </c>
      <c r="K125" s="206">
        <f t="shared" si="3"/>
        <v>41.456000000000003</v>
      </c>
      <c r="L125" s="205"/>
      <c r="M125" s="205"/>
      <c r="N125" s="205"/>
    </row>
    <row r="126" spans="1:14" s="207" customFormat="1" ht="15.75" customHeight="1">
      <c r="A126" s="203">
        <v>123</v>
      </c>
      <c r="B126" s="204">
        <v>102</v>
      </c>
      <c r="C126" s="161" t="s">
        <v>782</v>
      </c>
      <c r="D126" s="161" t="s">
        <v>783</v>
      </c>
      <c r="E126" s="161"/>
      <c r="F126" s="161" t="s">
        <v>1355</v>
      </c>
      <c r="G126" s="161"/>
      <c r="H126" s="161" t="s">
        <v>18</v>
      </c>
      <c r="I126" s="162">
        <v>22.798999999999999</v>
      </c>
      <c r="J126" s="206">
        <v>18.672000000000001</v>
      </c>
      <c r="K126" s="206">
        <f t="shared" si="3"/>
        <v>41.471000000000004</v>
      </c>
      <c r="L126" s="205"/>
      <c r="M126" s="205"/>
      <c r="N126" s="205"/>
    </row>
    <row r="127" spans="1:14" s="207" customFormat="1" ht="15.75" customHeight="1">
      <c r="A127" s="203">
        <v>124</v>
      </c>
      <c r="B127" s="204">
        <v>78</v>
      </c>
      <c r="C127" s="161" t="s">
        <v>1120</v>
      </c>
      <c r="D127" s="161" t="s">
        <v>1121</v>
      </c>
      <c r="E127" s="161"/>
      <c r="F127" s="161" t="s">
        <v>1355</v>
      </c>
      <c r="G127" s="161" t="s">
        <v>1230</v>
      </c>
      <c r="H127" s="161" t="s">
        <v>18</v>
      </c>
      <c r="I127" s="162">
        <v>23.420999999999999</v>
      </c>
      <c r="J127" s="206">
        <v>18.187000000000001</v>
      </c>
      <c r="K127" s="206">
        <f t="shared" si="3"/>
        <v>41.608000000000004</v>
      </c>
      <c r="L127" s="205"/>
      <c r="M127" s="205"/>
      <c r="N127" s="205"/>
    </row>
    <row r="128" spans="1:14" s="207" customFormat="1" ht="15.75" customHeight="1">
      <c r="A128" s="203">
        <v>125</v>
      </c>
      <c r="B128" s="204">
        <v>72</v>
      </c>
      <c r="C128" s="161" t="s">
        <v>944</v>
      </c>
      <c r="D128" s="161" t="s">
        <v>1114</v>
      </c>
      <c r="E128" s="161" t="s">
        <v>32</v>
      </c>
      <c r="F128" s="161" t="s">
        <v>1355</v>
      </c>
      <c r="G128" s="161" t="s">
        <v>1230</v>
      </c>
      <c r="H128" s="161"/>
      <c r="I128" s="162">
        <v>18.184000000000001</v>
      </c>
      <c r="J128" s="206">
        <v>23.734999999999999</v>
      </c>
      <c r="K128" s="206">
        <f t="shared" si="3"/>
        <v>41.918999999999997</v>
      </c>
      <c r="L128" s="205"/>
      <c r="M128" s="205"/>
      <c r="N128" s="205"/>
    </row>
    <row r="129" spans="1:14" s="207" customFormat="1" ht="15.75" customHeight="1">
      <c r="A129" s="203">
        <v>126</v>
      </c>
      <c r="B129" s="204">
        <v>145</v>
      </c>
      <c r="C129" s="161" t="s">
        <v>1202</v>
      </c>
      <c r="D129" s="161" t="s">
        <v>1203</v>
      </c>
      <c r="E129" s="161" t="s">
        <v>32</v>
      </c>
      <c r="F129" s="161" t="s">
        <v>1355</v>
      </c>
      <c r="G129" s="161" t="s">
        <v>1230</v>
      </c>
      <c r="H129" s="161" t="s">
        <v>18</v>
      </c>
      <c r="I129" s="162">
        <v>18.23</v>
      </c>
      <c r="J129" s="206">
        <v>23.702000000000002</v>
      </c>
      <c r="K129" s="206">
        <f t="shared" si="3"/>
        <v>41.932000000000002</v>
      </c>
      <c r="L129" s="205"/>
      <c r="M129" s="205"/>
      <c r="N129" s="205"/>
    </row>
    <row r="130" spans="1:14" s="207" customFormat="1" ht="15.75" customHeight="1">
      <c r="A130" s="203">
        <v>127</v>
      </c>
      <c r="B130" s="204">
        <v>156</v>
      </c>
      <c r="C130" s="161" t="s">
        <v>1215</v>
      </c>
      <c r="D130" s="161" t="s">
        <v>1216</v>
      </c>
      <c r="E130" s="161"/>
      <c r="F130" s="161" t="s">
        <v>1355</v>
      </c>
      <c r="G130" s="161" t="s">
        <v>1230</v>
      </c>
      <c r="H130" s="161"/>
      <c r="I130" s="162">
        <v>19.734000000000002</v>
      </c>
      <c r="J130" s="206">
        <v>22.343</v>
      </c>
      <c r="K130" s="206">
        <f t="shared" si="3"/>
        <v>42.076999999999998</v>
      </c>
      <c r="L130" s="205"/>
      <c r="M130" s="205"/>
      <c r="N130" s="205"/>
    </row>
    <row r="131" spans="1:14" s="207" customFormat="1" ht="15.75" customHeight="1">
      <c r="A131" s="203">
        <v>128</v>
      </c>
      <c r="B131" s="204">
        <v>143</v>
      </c>
      <c r="C131" s="161" t="s">
        <v>1198</v>
      </c>
      <c r="D131" s="161" t="s">
        <v>1199</v>
      </c>
      <c r="E131" s="161" t="s">
        <v>32</v>
      </c>
      <c r="F131" s="161" t="s">
        <v>1355</v>
      </c>
      <c r="G131" s="161" t="s">
        <v>1230</v>
      </c>
      <c r="H131" s="161" t="s">
        <v>18</v>
      </c>
      <c r="I131" s="162">
        <v>24.065000000000001</v>
      </c>
      <c r="J131" s="206">
        <v>18.077999999999999</v>
      </c>
      <c r="K131" s="206">
        <f t="shared" si="3"/>
        <v>42.143000000000001</v>
      </c>
      <c r="L131" s="205"/>
      <c r="M131" s="205"/>
      <c r="N131" s="205"/>
    </row>
    <row r="132" spans="1:14" s="207" customFormat="1" ht="15.75" customHeight="1">
      <c r="A132" s="203">
        <v>129</v>
      </c>
      <c r="B132" s="204">
        <v>68</v>
      </c>
      <c r="C132" s="161" t="s">
        <v>1109</v>
      </c>
      <c r="D132" s="161" t="s">
        <v>1110</v>
      </c>
      <c r="E132" s="161" t="s">
        <v>32</v>
      </c>
      <c r="F132" s="161"/>
      <c r="G132" s="161" t="s">
        <v>1230</v>
      </c>
      <c r="H132" s="161" t="s">
        <v>18</v>
      </c>
      <c r="I132" s="162">
        <v>23.913</v>
      </c>
      <c r="J132" s="206">
        <v>18.234999999999999</v>
      </c>
      <c r="K132" s="206">
        <f t="shared" ref="K132:K163" si="4">+I132+J132</f>
        <v>42.147999999999996</v>
      </c>
      <c r="L132" s="205"/>
      <c r="M132" s="205"/>
      <c r="N132" s="205"/>
    </row>
    <row r="133" spans="1:14" s="207" customFormat="1" ht="15.75" customHeight="1">
      <c r="A133" s="203">
        <v>130</v>
      </c>
      <c r="B133" s="204">
        <v>149</v>
      </c>
      <c r="C133" s="161" t="s">
        <v>388</v>
      </c>
      <c r="D133" s="161" t="s">
        <v>1210</v>
      </c>
      <c r="E133" s="161" t="s">
        <v>32</v>
      </c>
      <c r="F133" s="161" t="s">
        <v>1355</v>
      </c>
      <c r="G133" s="161" t="s">
        <v>1230</v>
      </c>
      <c r="H133" s="161" t="s">
        <v>18</v>
      </c>
      <c r="I133" s="162">
        <v>18.719000000000001</v>
      </c>
      <c r="J133" s="206">
        <v>23.538</v>
      </c>
      <c r="K133" s="206">
        <f t="shared" si="4"/>
        <v>42.257000000000005</v>
      </c>
      <c r="L133" s="205"/>
      <c r="M133" s="205"/>
      <c r="N133" s="205"/>
    </row>
    <row r="134" spans="1:14" s="207" customFormat="1" ht="15.75" customHeight="1">
      <c r="A134" s="203">
        <v>131</v>
      </c>
      <c r="B134" s="204">
        <v>127</v>
      </c>
      <c r="C134" s="161" t="s">
        <v>438</v>
      </c>
      <c r="D134" s="161" t="s">
        <v>1182</v>
      </c>
      <c r="E134" s="161"/>
      <c r="F134" s="161" t="s">
        <v>1355</v>
      </c>
      <c r="G134" s="161" t="s">
        <v>1230</v>
      </c>
      <c r="H134" s="161" t="s">
        <v>18</v>
      </c>
      <c r="I134" s="162">
        <v>23.963999999999999</v>
      </c>
      <c r="J134" s="206">
        <v>18.818999999999999</v>
      </c>
      <c r="K134" s="206">
        <f t="shared" si="4"/>
        <v>42.783000000000001</v>
      </c>
      <c r="L134" s="205"/>
      <c r="M134" s="205"/>
      <c r="N134" s="205"/>
    </row>
    <row r="135" spans="1:14" s="207" customFormat="1" ht="15.75" customHeight="1">
      <c r="A135" s="203">
        <v>132</v>
      </c>
      <c r="B135" s="204">
        <v>98</v>
      </c>
      <c r="C135" s="161" t="s">
        <v>351</v>
      </c>
      <c r="D135" s="161" t="s">
        <v>1143</v>
      </c>
      <c r="E135" s="161" t="s">
        <v>32</v>
      </c>
      <c r="F135" s="161" t="s">
        <v>1355</v>
      </c>
      <c r="G135" s="161" t="s">
        <v>1230</v>
      </c>
      <c r="H135" s="161" t="s">
        <v>18</v>
      </c>
      <c r="I135" s="162">
        <v>19.149999999999999</v>
      </c>
      <c r="J135" s="206">
        <v>23.849</v>
      </c>
      <c r="K135" s="206">
        <f t="shared" si="4"/>
        <v>42.998999999999995</v>
      </c>
      <c r="L135" s="205"/>
      <c r="M135" s="205"/>
      <c r="N135" s="205"/>
    </row>
    <row r="136" spans="1:14" s="207" customFormat="1" ht="15.75" customHeight="1">
      <c r="A136" s="203">
        <v>133</v>
      </c>
      <c r="B136" s="204">
        <v>55</v>
      </c>
      <c r="C136" s="161" t="s">
        <v>1093</v>
      </c>
      <c r="D136" s="161" t="s">
        <v>1094</v>
      </c>
      <c r="E136" s="161"/>
      <c r="F136" s="161"/>
      <c r="G136" s="161" t="s">
        <v>1230</v>
      </c>
      <c r="H136" s="161" t="s">
        <v>18</v>
      </c>
      <c r="I136" s="162">
        <v>19.617999999999999</v>
      </c>
      <c r="J136" s="206">
        <v>23.693000000000001</v>
      </c>
      <c r="K136" s="206">
        <f t="shared" si="4"/>
        <v>43.311</v>
      </c>
      <c r="L136" s="205"/>
      <c r="M136" s="205"/>
      <c r="N136" s="205"/>
    </row>
    <row r="137" spans="1:14" s="207" customFormat="1" ht="15.75" customHeight="1">
      <c r="A137" s="203">
        <v>134</v>
      </c>
      <c r="B137" s="204">
        <v>151</v>
      </c>
      <c r="C137" s="161" t="s">
        <v>381</v>
      </c>
      <c r="D137" s="161" t="s">
        <v>1212</v>
      </c>
      <c r="E137" s="161" t="s">
        <v>32</v>
      </c>
      <c r="F137" s="161" t="s">
        <v>1355</v>
      </c>
      <c r="G137" s="161" t="s">
        <v>1230</v>
      </c>
      <c r="H137" s="161" t="s">
        <v>18</v>
      </c>
      <c r="I137" s="162">
        <v>19.178000000000001</v>
      </c>
      <c r="J137" s="206">
        <v>24.161999999999999</v>
      </c>
      <c r="K137" s="206">
        <f t="shared" si="4"/>
        <v>43.34</v>
      </c>
      <c r="L137" s="205"/>
      <c r="M137" s="205"/>
      <c r="N137" s="205"/>
    </row>
    <row r="138" spans="1:14" s="207" customFormat="1" ht="15.75" customHeight="1">
      <c r="A138" s="203">
        <v>135</v>
      </c>
      <c r="B138" s="204">
        <v>3</v>
      </c>
      <c r="C138" s="161" t="s">
        <v>564</v>
      </c>
      <c r="D138" s="161" t="s">
        <v>1013</v>
      </c>
      <c r="E138" s="161"/>
      <c r="F138" s="161"/>
      <c r="G138" s="161" t="s">
        <v>1230</v>
      </c>
      <c r="H138" s="161" t="s">
        <v>18</v>
      </c>
      <c r="I138" s="162">
        <v>24.123999999999999</v>
      </c>
      <c r="J138" s="206">
        <v>19.588000000000001</v>
      </c>
      <c r="K138" s="206">
        <f t="shared" si="4"/>
        <v>43.712000000000003</v>
      </c>
      <c r="L138" s="205"/>
      <c r="M138" s="205"/>
      <c r="N138" s="205"/>
    </row>
    <row r="139" spans="1:14" s="207" customFormat="1" ht="15.75" customHeight="1">
      <c r="A139" s="203">
        <v>136</v>
      </c>
      <c r="B139" s="204">
        <v>42</v>
      </c>
      <c r="C139" s="161" t="s">
        <v>1074</v>
      </c>
      <c r="D139" s="161" t="s">
        <v>1075</v>
      </c>
      <c r="E139" s="161" t="s">
        <v>32</v>
      </c>
      <c r="F139" s="161"/>
      <c r="G139" s="161" t="s">
        <v>1230</v>
      </c>
      <c r="H139" s="161"/>
      <c r="I139" s="162">
        <v>26.19</v>
      </c>
      <c r="J139" s="206">
        <v>18.189</v>
      </c>
      <c r="K139" s="206">
        <f t="shared" si="4"/>
        <v>44.379000000000005</v>
      </c>
      <c r="L139" s="205"/>
      <c r="M139" s="205"/>
      <c r="N139" s="205"/>
    </row>
    <row r="140" spans="1:14" s="207" customFormat="1" ht="15.75" customHeight="1">
      <c r="A140" s="203">
        <v>137</v>
      </c>
      <c r="B140" s="204">
        <v>29</v>
      </c>
      <c r="C140" s="161" t="s">
        <v>1055</v>
      </c>
      <c r="D140" s="161" t="s">
        <v>1056</v>
      </c>
      <c r="E140" s="161" t="s">
        <v>32</v>
      </c>
      <c r="F140" s="161"/>
      <c r="G140" s="161" t="s">
        <v>1230</v>
      </c>
      <c r="H140" s="161"/>
      <c r="I140" s="162">
        <v>17.469000000000001</v>
      </c>
      <c r="J140" s="206">
        <v>27.431999999999999</v>
      </c>
      <c r="K140" s="206">
        <f t="shared" si="4"/>
        <v>44.900999999999996</v>
      </c>
      <c r="L140" s="205"/>
      <c r="M140" s="205"/>
      <c r="N140" s="205"/>
    </row>
    <row r="141" spans="1:14" s="207" customFormat="1" ht="15.75" customHeight="1">
      <c r="A141" s="203">
        <v>138</v>
      </c>
      <c r="B141" s="204">
        <v>62</v>
      </c>
      <c r="C141" s="161" t="s">
        <v>1014</v>
      </c>
      <c r="D141" s="161" t="s">
        <v>1102</v>
      </c>
      <c r="E141" s="161"/>
      <c r="F141" s="161"/>
      <c r="G141" s="161" t="s">
        <v>1230</v>
      </c>
      <c r="H141" s="161"/>
      <c r="I141" s="162">
        <v>27.672000000000001</v>
      </c>
      <c r="J141" s="206">
        <v>17.722999999999999</v>
      </c>
      <c r="K141" s="206">
        <f t="shared" si="4"/>
        <v>45.394999999999996</v>
      </c>
      <c r="L141" s="205"/>
      <c r="M141" s="205"/>
      <c r="N141" s="205"/>
    </row>
    <row r="142" spans="1:14" s="207" customFormat="1" ht="15.75" customHeight="1">
      <c r="A142" s="203">
        <v>139</v>
      </c>
      <c r="B142" s="204">
        <v>48</v>
      </c>
      <c r="C142" s="161" t="s">
        <v>1081</v>
      </c>
      <c r="D142" s="161" t="s">
        <v>1082</v>
      </c>
      <c r="E142" s="161"/>
      <c r="F142" s="161"/>
      <c r="G142" s="161" t="s">
        <v>1230</v>
      </c>
      <c r="H142" s="161" t="s">
        <v>18</v>
      </c>
      <c r="I142" s="162">
        <v>18.678000000000001</v>
      </c>
      <c r="J142" s="206">
        <v>27.890999999999998</v>
      </c>
      <c r="K142" s="206">
        <f t="shared" si="4"/>
        <v>46.569000000000003</v>
      </c>
      <c r="L142" s="205"/>
      <c r="M142" s="205"/>
      <c r="N142" s="205"/>
    </row>
    <row r="143" spans="1:14" s="207" customFormat="1" ht="15.75" customHeight="1">
      <c r="A143" s="203">
        <v>140</v>
      </c>
      <c r="B143" s="204">
        <v>65</v>
      </c>
      <c r="C143" s="161" t="s">
        <v>1105</v>
      </c>
      <c r="D143" s="161" t="s">
        <v>1106</v>
      </c>
      <c r="E143" s="161"/>
      <c r="F143" s="161"/>
      <c r="G143" s="161" t="s">
        <v>1230</v>
      </c>
      <c r="H143" s="161" t="s">
        <v>18</v>
      </c>
      <c r="I143" s="162">
        <v>23.402000000000001</v>
      </c>
      <c r="J143" s="206">
        <v>23.332999999999998</v>
      </c>
      <c r="K143" s="206">
        <f t="shared" si="4"/>
        <v>46.734999999999999</v>
      </c>
      <c r="L143" s="205"/>
      <c r="M143" s="205"/>
      <c r="N143" s="205"/>
    </row>
    <row r="144" spans="1:14" s="207" customFormat="1" ht="15.75" customHeight="1">
      <c r="A144" s="203">
        <v>141</v>
      </c>
      <c r="B144" s="204">
        <v>154</v>
      </c>
      <c r="C144" s="161" t="s">
        <v>824</v>
      </c>
      <c r="D144" s="161" t="s">
        <v>825</v>
      </c>
      <c r="E144" s="161" t="s">
        <v>32</v>
      </c>
      <c r="F144" s="161" t="s">
        <v>1355</v>
      </c>
      <c r="G144" s="161"/>
      <c r="H144" s="161" t="s">
        <v>18</v>
      </c>
      <c r="I144" s="162">
        <v>23.861000000000001</v>
      </c>
      <c r="J144" s="206">
        <v>23.204999999999998</v>
      </c>
      <c r="K144" s="206">
        <f t="shared" si="4"/>
        <v>47.066000000000003</v>
      </c>
      <c r="L144" s="205"/>
      <c r="M144" s="205"/>
      <c r="N144" s="205"/>
    </row>
    <row r="145" spans="1:14" s="207" customFormat="1" ht="15.75" customHeight="1">
      <c r="A145" s="203">
        <v>142</v>
      </c>
      <c r="B145" s="204">
        <v>123</v>
      </c>
      <c r="C145" s="161" t="s">
        <v>1177</v>
      </c>
      <c r="D145" s="161" t="s">
        <v>1178</v>
      </c>
      <c r="E145" s="161" t="s">
        <v>32</v>
      </c>
      <c r="F145" s="161" t="s">
        <v>1355</v>
      </c>
      <c r="G145" s="161" t="s">
        <v>1230</v>
      </c>
      <c r="H145" s="161" t="s">
        <v>18</v>
      </c>
      <c r="I145" s="162">
        <v>29.338000000000001</v>
      </c>
      <c r="J145" s="206">
        <v>18.225999999999999</v>
      </c>
      <c r="K145" s="206">
        <f t="shared" si="4"/>
        <v>47.564</v>
      </c>
      <c r="L145" s="205"/>
      <c r="M145" s="205"/>
      <c r="N145" s="205"/>
    </row>
    <row r="146" spans="1:14" s="207" customFormat="1" ht="15.75" customHeight="1">
      <c r="A146" s="203">
        <v>143</v>
      </c>
      <c r="B146" s="204">
        <v>23</v>
      </c>
      <c r="C146" s="161" t="s">
        <v>1362</v>
      </c>
      <c r="D146" s="161" t="s">
        <v>818</v>
      </c>
      <c r="E146" s="161" t="s">
        <v>32</v>
      </c>
      <c r="F146" s="161"/>
      <c r="G146" s="161"/>
      <c r="H146" s="161" t="s">
        <v>18</v>
      </c>
      <c r="I146" s="162">
        <v>23.524000000000001</v>
      </c>
      <c r="J146" s="206">
        <v>24.283000000000001</v>
      </c>
      <c r="K146" s="206">
        <f t="shared" si="4"/>
        <v>47.807000000000002</v>
      </c>
      <c r="L146" s="205"/>
      <c r="M146" s="205"/>
      <c r="N146" s="205"/>
    </row>
    <row r="147" spans="1:14" s="207" customFormat="1" ht="15.75" customHeight="1">
      <c r="A147" s="203">
        <v>144</v>
      </c>
      <c r="B147" s="204">
        <v>99</v>
      </c>
      <c r="C147" s="161" t="s">
        <v>1144</v>
      </c>
      <c r="D147" s="161" t="s">
        <v>1145</v>
      </c>
      <c r="E147" s="161" t="s">
        <v>32</v>
      </c>
      <c r="F147" s="161" t="s">
        <v>1355</v>
      </c>
      <c r="G147" s="161" t="s">
        <v>1230</v>
      </c>
      <c r="H147" s="161" t="s">
        <v>18</v>
      </c>
      <c r="I147" s="162">
        <v>30.513000000000002</v>
      </c>
      <c r="J147" s="206">
        <v>18.091000000000001</v>
      </c>
      <c r="K147" s="206">
        <f t="shared" si="4"/>
        <v>48.603999999999999</v>
      </c>
      <c r="L147" s="205"/>
      <c r="M147" s="205"/>
      <c r="N147" s="205"/>
    </row>
    <row r="148" spans="1:14" s="207" customFormat="1" ht="15.75" customHeight="1">
      <c r="A148" s="203">
        <v>145</v>
      </c>
      <c r="B148" s="204">
        <v>18</v>
      </c>
      <c r="C148" s="161" t="s">
        <v>1039</v>
      </c>
      <c r="D148" s="161" t="s">
        <v>1040</v>
      </c>
      <c r="E148" s="161"/>
      <c r="F148" s="161"/>
      <c r="G148" s="161" t="s">
        <v>1230</v>
      </c>
      <c r="H148" s="161" t="s">
        <v>18</v>
      </c>
      <c r="I148" s="162">
        <v>27.928999999999998</v>
      </c>
      <c r="J148" s="206">
        <v>23.079000000000001</v>
      </c>
      <c r="K148" s="206">
        <f t="shared" si="4"/>
        <v>51.007999999999996</v>
      </c>
      <c r="L148" s="205"/>
      <c r="M148" s="205"/>
      <c r="N148" s="205"/>
    </row>
    <row r="149" spans="1:14" s="207" customFormat="1" ht="15.75" customHeight="1">
      <c r="A149" s="203">
        <v>146</v>
      </c>
      <c r="B149" s="204">
        <v>144</v>
      </c>
      <c r="C149" s="161" t="s">
        <v>1200</v>
      </c>
      <c r="D149" s="161" t="s">
        <v>1201</v>
      </c>
      <c r="E149" s="161" t="s">
        <v>32</v>
      </c>
      <c r="F149" s="161" t="s">
        <v>1355</v>
      </c>
      <c r="G149" s="161" t="s">
        <v>1230</v>
      </c>
      <c r="H149" s="161" t="s">
        <v>18</v>
      </c>
      <c r="I149" s="162">
        <v>24.126999999999999</v>
      </c>
      <c r="J149" s="206">
        <v>28.797000000000001</v>
      </c>
      <c r="K149" s="206">
        <f t="shared" si="4"/>
        <v>52.923999999999999</v>
      </c>
      <c r="L149" s="205"/>
      <c r="M149" s="205"/>
      <c r="N149" s="205"/>
    </row>
    <row r="150" spans="1:14" s="207" customFormat="1" ht="15.75" customHeight="1">
      <c r="A150" s="203">
        <v>147</v>
      </c>
      <c r="B150" s="204">
        <v>12</v>
      </c>
      <c r="C150" s="161" t="s">
        <v>912</v>
      </c>
      <c r="D150" s="161" t="s">
        <v>1029</v>
      </c>
      <c r="E150" s="161"/>
      <c r="F150" s="161"/>
      <c r="G150" s="161" t="s">
        <v>1230</v>
      </c>
      <c r="H150" s="161" t="s">
        <v>18</v>
      </c>
      <c r="I150" s="162">
        <v>17.306999999999999</v>
      </c>
      <c r="J150" s="206">
        <v>50</v>
      </c>
      <c r="K150" s="206">
        <f t="shared" si="4"/>
        <v>67.307000000000002</v>
      </c>
      <c r="L150" s="205"/>
      <c r="M150" s="205"/>
      <c r="N150" s="205"/>
    </row>
    <row r="151" spans="1:14" s="207" customFormat="1" ht="15.75" customHeight="1">
      <c r="A151" s="203">
        <v>148</v>
      </c>
      <c r="B151" s="204">
        <v>155</v>
      </c>
      <c r="C151" s="161" t="s">
        <v>1053</v>
      </c>
      <c r="D151" s="161" t="s">
        <v>1214</v>
      </c>
      <c r="E151" s="161" t="s">
        <v>32</v>
      </c>
      <c r="F151" s="161" t="s">
        <v>1355</v>
      </c>
      <c r="G151" s="161" t="s">
        <v>1230</v>
      </c>
      <c r="H151" s="161" t="s">
        <v>18</v>
      </c>
      <c r="I151" s="162">
        <v>50</v>
      </c>
      <c r="J151" s="206">
        <v>17.638999999999999</v>
      </c>
      <c r="K151" s="206">
        <f t="shared" si="4"/>
        <v>67.638999999999996</v>
      </c>
      <c r="L151" s="205"/>
      <c r="M151" s="205"/>
      <c r="N151" s="205"/>
    </row>
    <row r="152" spans="1:14" s="207" customFormat="1" ht="15.75" customHeight="1">
      <c r="A152" s="203">
        <v>149</v>
      </c>
      <c r="B152" s="204">
        <v>116</v>
      </c>
      <c r="C152" s="161" t="s">
        <v>1170</v>
      </c>
      <c r="D152" s="161" t="s">
        <v>1171</v>
      </c>
      <c r="E152" s="161" t="s">
        <v>32</v>
      </c>
      <c r="F152" s="161" t="s">
        <v>1355</v>
      </c>
      <c r="G152" s="161" t="s">
        <v>1230</v>
      </c>
      <c r="H152" s="161" t="s">
        <v>18</v>
      </c>
      <c r="I152" s="162">
        <v>50</v>
      </c>
      <c r="J152" s="206">
        <v>18.091999999999999</v>
      </c>
      <c r="K152" s="206">
        <f t="shared" si="4"/>
        <v>68.091999999999999</v>
      </c>
      <c r="L152" s="205"/>
      <c r="M152" s="205"/>
      <c r="N152" s="205"/>
    </row>
    <row r="153" spans="1:14" s="207" customFormat="1" ht="15.75" customHeight="1">
      <c r="A153" s="203">
        <v>150</v>
      </c>
      <c r="B153" s="204">
        <v>45</v>
      </c>
      <c r="C153" s="161" t="s">
        <v>1078</v>
      </c>
      <c r="D153" s="161" t="s">
        <v>1079</v>
      </c>
      <c r="E153" s="161"/>
      <c r="F153" s="161"/>
      <c r="G153" s="161" t="s">
        <v>1230</v>
      </c>
      <c r="H153" s="161" t="s">
        <v>18</v>
      </c>
      <c r="I153" s="162">
        <v>18.167999999999999</v>
      </c>
      <c r="J153" s="206">
        <v>50</v>
      </c>
      <c r="K153" s="206">
        <f t="shared" si="4"/>
        <v>68.168000000000006</v>
      </c>
      <c r="L153" s="205"/>
      <c r="M153" s="205"/>
      <c r="N153" s="205"/>
    </row>
    <row r="154" spans="1:14" s="207" customFormat="1" ht="15.75" customHeight="1">
      <c r="A154" s="203">
        <v>151</v>
      </c>
      <c r="B154" s="204">
        <v>97</v>
      </c>
      <c r="C154" s="161" t="s">
        <v>1141</v>
      </c>
      <c r="D154" s="161" t="s">
        <v>1142</v>
      </c>
      <c r="E154" s="161" t="s">
        <v>32</v>
      </c>
      <c r="F154" s="161" t="s">
        <v>1355</v>
      </c>
      <c r="G154" s="161" t="s">
        <v>1230</v>
      </c>
      <c r="H154" s="161" t="s">
        <v>18</v>
      </c>
      <c r="I154" s="162">
        <v>50</v>
      </c>
      <c r="J154" s="206">
        <v>18.532</v>
      </c>
      <c r="K154" s="206">
        <f t="shared" si="4"/>
        <v>68.531999999999996</v>
      </c>
      <c r="L154" s="205"/>
      <c r="M154" s="205"/>
      <c r="N154" s="205"/>
    </row>
    <row r="155" spans="1:14" s="207" customFormat="1" ht="15.75" customHeight="1">
      <c r="A155" s="203">
        <v>152</v>
      </c>
      <c r="B155" s="204">
        <v>110</v>
      </c>
      <c r="C155" s="161" t="s">
        <v>1160</v>
      </c>
      <c r="D155" s="161" t="s">
        <v>1161</v>
      </c>
      <c r="E155" s="161" t="s">
        <v>32</v>
      </c>
      <c r="F155" s="161" t="s">
        <v>1355</v>
      </c>
      <c r="G155" s="161" t="s">
        <v>1230</v>
      </c>
      <c r="H155" s="161" t="s">
        <v>18</v>
      </c>
      <c r="I155" s="162">
        <v>18.989000000000001</v>
      </c>
      <c r="J155" s="206">
        <v>50</v>
      </c>
      <c r="K155" s="206">
        <f t="shared" si="4"/>
        <v>68.989000000000004</v>
      </c>
      <c r="L155" s="205"/>
      <c r="M155" s="205"/>
      <c r="N155" s="205"/>
    </row>
    <row r="156" spans="1:14" s="207" customFormat="1" ht="15.75" customHeight="1">
      <c r="A156" s="203">
        <v>153</v>
      </c>
      <c r="B156" s="204">
        <v>50</v>
      </c>
      <c r="C156" s="161" t="s">
        <v>1085</v>
      </c>
      <c r="D156" s="161" t="s">
        <v>1086</v>
      </c>
      <c r="E156" s="161"/>
      <c r="F156" s="161"/>
      <c r="G156" s="161" t="s">
        <v>1230</v>
      </c>
      <c r="H156" s="161" t="s">
        <v>18</v>
      </c>
      <c r="I156" s="162">
        <v>19.652000000000001</v>
      </c>
      <c r="J156" s="206">
        <v>50</v>
      </c>
      <c r="K156" s="206">
        <f t="shared" si="4"/>
        <v>69.652000000000001</v>
      </c>
      <c r="L156" s="205"/>
      <c r="M156" s="205"/>
      <c r="N156" s="205"/>
    </row>
    <row r="157" spans="1:14" s="207" customFormat="1" ht="15.75" customHeight="1">
      <c r="A157" s="203">
        <v>154</v>
      </c>
      <c r="B157" s="204">
        <v>137</v>
      </c>
      <c r="C157" s="161" t="s">
        <v>1192</v>
      </c>
      <c r="D157" s="161" t="s">
        <v>1193</v>
      </c>
      <c r="E157" s="161" t="s">
        <v>32</v>
      </c>
      <c r="F157" s="161" t="s">
        <v>1355</v>
      </c>
      <c r="G157" s="161" t="s">
        <v>1230</v>
      </c>
      <c r="H157" s="161" t="s">
        <v>18</v>
      </c>
      <c r="I157" s="162">
        <v>50</v>
      </c>
      <c r="J157" s="206">
        <v>50</v>
      </c>
      <c r="K157" s="206">
        <f t="shared" si="4"/>
        <v>100</v>
      </c>
      <c r="L157" s="205"/>
      <c r="M157" s="205"/>
      <c r="N157" s="205"/>
    </row>
    <row r="158" spans="1:14" s="207" customFormat="1" ht="15.75" customHeight="1">
      <c r="A158" s="203">
        <v>155</v>
      </c>
      <c r="B158" s="204">
        <v>106</v>
      </c>
      <c r="C158" s="161" t="s">
        <v>1154</v>
      </c>
      <c r="D158" s="161" t="s">
        <v>1155</v>
      </c>
      <c r="E158" s="161" t="s">
        <v>32</v>
      </c>
      <c r="F158" s="161" t="s">
        <v>1355</v>
      </c>
      <c r="G158" s="161" t="s">
        <v>1230</v>
      </c>
      <c r="H158" s="161"/>
      <c r="I158" s="162">
        <v>100</v>
      </c>
      <c r="J158" s="206">
        <v>17.658999999999999</v>
      </c>
      <c r="K158" s="206">
        <f t="shared" si="4"/>
        <v>117.65899999999999</v>
      </c>
      <c r="L158" s="205"/>
      <c r="M158" s="205"/>
      <c r="N158" s="205"/>
    </row>
    <row r="159" spans="1:14" s="207" customFormat="1" ht="15.75" customHeight="1">
      <c r="A159" s="203">
        <v>156</v>
      </c>
      <c r="B159" s="204">
        <v>83</v>
      </c>
      <c r="C159" s="161" t="s">
        <v>205</v>
      </c>
      <c r="D159" s="161" t="s">
        <v>1128</v>
      </c>
      <c r="E159" s="161"/>
      <c r="F159" s="161" t="s">
        <v>1355</v>
      </c>
      <c r="G159" s="161" t="s">
        <v>1230</v>
      </c>
      <c r="H159" s="161" t="s">
        <v>18</v>
      </c>
      <c r="I159" s="162">
        <v>18.440000000000001</v>
      </c>
      <c r="J159" s="206">
        <v>100</v>
      </c>
      <c r="K159" s="206">
        <f t="shared" si="4"/>
        <v>118.44</v>
      </c>
      <c r="L159" s="205"/>
      <c r="M159" s="205"/>
      <c r="N159" s="205"/>
    </row>
    <row r="160" spans="1:14" s="207" customFormat="1" ht="15.75" customHeight="1">
      <c r="A160" s="203">
        <v>157</v>
      </c>
      <c r="B160" s="204">
        <v>14</v>
      </c>
      <c r="C160" s="161" t="s">
        <v>1032</v>
      </c>
      <c r="D160" s="161" t="s">
        <v>1033</v>
      </c>
      <c r="E160" s="161"/>
      <c r="F160" s="161"/>
      <c r="G160" s="161" t="s">
        <v>1230</v>
      </c>
      <c r="H160" s="161" t="s">
        <v>18</v>
      </c>
      <c r="I160" s="162">
        <v>100</v>
      </c>
      <c r="J160" s="206">
        <v>100</v>
      </c>
      <c r="K160" s="206">
        <f t="shared" si="4"/>
        <v>200</v>
      </c>
      <c r="L160" s="205"/>
      <c r="M160" s="205"/>
      <c r="N160" s="205"/>
    </row>
    <row r="161" spans="1:14" s="207" customFormat="1" ht="15.75" customHeight="1">
      <c r="A161" s="203">
        <v>158</v>
      </c>
      <c r="B161" s="204">
        <v>16</v>
      </c>
      <c r="C161" s="161" t="s">
        <v>1036</v>
      </c>
      <c r="D161" s="161" t="s">
        <v>1037</v>
      </c>
      <c r="E161" s="161"/>
      <c r="F161" s="161"/>
      <c r="G161" s="161" t="s">
        <v>1230</v>
      </c>
      <c r="H161" s="161" t="s">
        <v>18</v>
      </c>
      <c r="I161" s="162">
        <v>100</v>
      </c>
      <c r="J161" s="206">
        <v>100</v>
      </c>
      <c r="K161" s="206">
        <f t="shared" si="4"/>
        <v>200</v>
      </c>
      <c r="L161" s="205"/>
      <c r="M161" s="205"/>
      <c r="N161" s="205"/>
    </row>
    <row r="162" spans="1:14" s="207" customFormat="1" ht="15.75" customHeight="1">
      <c r="A162" s="203">
        <v>159</v>
      </c>
      <c r="B162" s="204">
        <v>104</v>
      </c>
      <c r="C162" s="161" t="s">
        <v>61</v>
      </c>
      <c r="D162" s="161" t="s">
        <v>1151</v>
      </c>
      <c r="E162" s="161" t="s">
        <v>32</v>
      </c>
      <c r="F162" s="161" t="s">
        <v>1355</v>
      </c>
      <c r="G162" s="161" t="s">
        <v>1230</v>
      </c>
      <c r="H162" s="161" t="s">
        <v>18</v>
      </c>
      <c r="I162" s="162">
        <v>100</v>
      </c>
      <c r="J162" s="206">
        <v>100</v>
      </c>
      <c r="K162" s="206">
        <f t="shared" si="4"/>
        <v>200</v>
      </c>
      <c r="L162" s="205"/>
      <c r="M162" s="205"/>
      <c r="N162" s="205"/>
    </row>
    <row r="163" spans="1:14" s="207" customFormat="1" ht="15.75" customHeight="1">
      <c r="A163" s="203">
        <v>160</v>
      </c>
      <c r="B163" s="204">
        <v>125</v>
      </c>
      <c r="C163" s="161" t="s">
        <v>223</v>
      </c>
      <c r="D163" s="161" t="s">
        <v>1180</v>
      </c>
      <c r="E163" s="161" t="s">
        <v>32</v>
      </c>
      <c r="F163" s="161" t="s">
        <v>1355</v>
      </c>
      <c r="G163" s="161" t="s">
        <v>1230</v>
      </c>
      <c r="H163" s="161" t="s">
        <v>18</v>
      </c>
      <c r="I163" s="162">
        <v>100</v>
      </c>
      <c r="J163" s="206">
        <v>100</v>
      </c>
      <c r="K163" s="206">
        <f t="shared" si="4"/>
        <v>200</v>
      </c>
      <c r="L163" s="205"/>
      <c r="M163" s="205"/>
      <c r="N163" s="205"/>
    </row>
    <row r="164" spans="1:14" s="207" customFormat="1" ht="15.75" customHeight="1">
      <c r="A164" s="203"/>
      <c r="B164" s="213"/>
      <c r="C164" s="185"/>
      <c r="D164" s="185"/>
      <c r="E164" s="185"/>
      <c r="F164" s="185"/>
      <c r="G164" s="185"/>
      <c r="H164" s="185"/>
      <c r="I164" s="162"/>
      <c r="J164" s="206"/>
      <c r="K164" s="206">
        <f t="shared" ref="K164:K186" si="5">+I164+J164</f>
        <v>0</v>
      </c>
      <c r="L164" s="205"/>
      <c r="M164" s="205"/>
      <c r="N164" s="205"/>
    </row>
    <row r="165" spans="1:14" s="207" customFormat="1" ht="15.75" customHeight="1">
      <c r="A165" s="203"/>
      <c r="B165" s="213"/>
      <c r="C165" s="185"/>
      <c r="D165" s="185"/>
      <c r="E165" s="185"/>
      <c r="F165" s="185"/>
      <c r="G165" s="185"/>
      <c r="H165" s="185"/>
      <c r="I165" s="162"/>
      <c r="J165" s="206"/>
      <c r="K165" s="206">
        <f t="shared" si="5"/>
        <v>0</v>
      </c>
      <c r="L165" s="205"/>
      <c r="M165" s="205"/>
      <c r="N165" s="205"/>
    </row>
    <row r="166" spans="1:14" s="207" customFormat="1" ht="15.75" customHeight="1">
      <c r="A166" s="203"/>
      <c r="B166" s="213"/>
      <c r="C166" s="185"/>
      <c r="D166" s="185"/>
      <c r="E166" s="185"/>
      <c r="F166" s="185"/>
      <c r="G166" s="185"/>
      <c r="H166" s="185"/>
      <c r="I166" s="162"/>
      <c r="J166" s="206"/>
      <c r="K166" s="206">
        <f t="shared" si="5"/>
        <v>0</v>
      </c>
      <c r="L166" s="205"/>
      <c r="M166" s="205"/>
      <c r="N166" s="205"/>
    </row>
    <row r="167" spans="1:14" s="207" customFormat="1" ht="15.75" customHeight="1">
      <c r="A167" s="203"/>
      <c r="B167" s="213"/>
      <c r="C167" s="185"/>
      <c r="D167" s="185"/>
      <c r="E167" s="185"/>
      <c r="F167" s="185"/>
      <c r="G167" s="185"/>
      <c r="H167" s="185"/>
      <c r="I167" s="162"/>
      <c r="J167" s="206"/>
      <c r="K167" s="206">
        <f t="shared" si="5"/>
        <v>0</v>
      </c>
      <c r="L167" s="205"/>
      <c r="M167" s="205"/>
      <c r="N167" s="205"/>
    </row>
    <row r="168" spans="1:14" s="207" customFormat="1" ht="15.75" customHeight="1">
      <c r="A168" s="203"/>
      <c r="B168" s="213"/>
      <c r="C168" s="185"/>
      <c r="D168" s="185"/>
      <c r="E168" s="185"/>
      <c r="F168" s="185"/>
      <c r="G168" s="185"/>
      <c r="H168" s="185"/>
      <c r="I168" s="162"/>
      <c r="J168" s="206"/>
      <c r="K168" s="206">
        <f t="shared" si="5"/>
        <v>0</v>
      </c>
      <c r="L168" s="205"/>
      <c r="M168" s="205"/>
      <c r="N168" s="205"/>
    </row>
    <row r="169" spans="1:14" s="207" customFormat="1" ht="15.75" customHeight="1">
      <c r="A169" s="203"/>
      <c r="B169" s="213"/>
      <c r="C169" s="185"/>
      <c r="D169" s="185"/>
      <c r="E169" s="185"/>
      <c r="F169" s="185"/>
      <c r="G169" s="185"/>
      <c r="H169" s="185"/>
      <c r="I169" s="162"/>
      <c r="J169" s="206"/>
      <c r="K169" s="206">
        <f t="shared" si="5"/>
        <v>0</v>
      </c>
      <c r="L169" s="205"/>
      <c r="M169" s="205"/>
      <c r="N169" s="205"/>
    </row>
    <row r="170" spans="1:14" s="207" customFormat="1" ht="15.75" customHeight="1">
      <c r="A170" s="203"/>
      <c r="B170" s="213"/>
      <c r="C170" s="185"/>
      <c r="D170" s="185"/>
      <c r="E170" s="185"/>
      <c r="F170" s="185"/>
      <c r="G170" s="185"/>
      <c r="H170" s="185"/>
      <c r="I170" s="162"/>
      <c r="J170" s="206"/>
      <c r="K170" s="206">
        <f t="shared" si="5"/>
        <v>0</v>
      </c>
      <c r="L170" s="205"/>
      <c r="M170" s="205"/>
      <c r="N170" s="205"/>
    </row>
    <row r="171" spans="1:14" s="207" customFormat="1" ht="15.75" customHeight="1">
      <c r="A171" s="203"/>
      <c r="B171" s="213"/>
      <c r="C171" s="185"/>
      <c r="D171" s="185"/>
      <c r="E171" s="185"/>
      <c r="F171" s="185"/>
      <c r="G171" s="185"/>
      <c r="H171" s="185"/>
      <c r="I171" s="162"/>
      <c r="J171" s="206"/>
      <c r="K171" s="206">
        <f t="shared" si="5"/>
        <v>0</v>
      </c>
      <c r="L171" s="205"/>
      <c r="M171" s="205"/>
      <c r="N171" s="205"/>
    </row>
    <row r="172" spans="1:14" s="207" customFormat="1" ht="15.75" customHeight="1">
      <c r="A172" s="203"/>
      <c r="B172" s="213"/>
      <c r="C172" s="185"/>
      <c r="D172" s="185"/>
      <c r="E172" s="185"/>
      <c r="F172" s="185"/>
      <c r="G172" s="185"/>
      <c r="H172" s="185"/>
      <c r="I172" s="162"/>
      <c r="J172" s="206"/>
      <c r="K172" s="206">
        <f t="shared" si="5"/>
        <v>0</v>
      </c>
      <c r="L172" s="205"/>
      <c r="M172" s="205"/>
      <c r="N172" s="205"/>
    </row>
    <row r="173" spans="1:14" s="207" customFormat="1" ht="15.75" customHeight="1">
      <c r="A173" s="203"/>
      <c r="B173" s="213"/>
      <c r="C173" s="185"/>
      <c r="D173" s="185"/>
      <c r="E173" s="185"/>
      <c r="F173" s="185"/>
      <c r="G173" s="185"/>
      <c r="H173" s="185"/>
      <c r="I173" s="162"/>
      <c r="J173" s="206"/>
      <c r="K173" s="206">
        <f t="shared" si="5"/>
        <v>0</v>
      </c>
      <c r="L173" s="205"/>
      <c r="M173" s="205"/>
      <c r="N173" s="205"/>
    </row>
    <row r="174" spans="1:14" s="207" customFormat="1" ht="15.75" customHeight="1">
      <c r="A174" s="203"/>
      <c r="B174" s="213"/>
      <c r="C174" s="185"/>
      <c r="D174" s="185"/>
      <c r="E174" s="185"/>
      <c r="F174" s="185"/>
      <c r="G174" s="185"/>
      <c r="H174" s="185"/>
      <c r="I174" s="162"/>
      <c r="J174" s="206"/>
      <c r="K174" s="206">
        <f t="shared" si="5"/>
        <v>0</v>
      </c>
      <c r="L174" s="205"/>
      <c r="M174" s="205"/>
      <c r="N174" s="205"/>
    </row>
    <row r="175" spans="1:14" s="207" customFormat="1" ht="15.75" customHeight="1">
      <c r="A175" s="203"/>
      <c r="B175" s="213"/>
      <c r="C175" s="185"/>
      <c r="D175" s="185"/>
      <c r="E175" s="185"/>
      <c r="F175" s="185"/>
      <c r="G175" s="185"/>
      <c r="H175" s="185"/>
      <c r="I175" s="162"/>
      <c r="J175" s="206"/>
      <c r="K175" s="206">
        <f t="shared" si="5"/>
        <v>0</v>
      </c>
      <c r="L175" s="205"/>
      <c r="M175" s="205"/>
      <c r="N175" s="205"/>
    </row>
    <row r="176" spans="1:14" s="207" customFormat="1" ht="15.75" customHeight="1">
      <c r="A176" s="203"/>
      <c r="B176" s="213"/>
      <c r="C176" s="185"/>
      <c r="D176" s="185"/>
      <c r="E176" s="185"/>
      <c r="F176" s="185"/>
      <c r="G176" s="185"/>
      <c r="H176" s="185"/>
      <c r="I176" s="162"/>
      <c r="J176" s="206"/>
      <c r="K176" s="206">
        <f t="shared" si="5"/>
        <v>0</v>
      </c>
      <c r="L176" s="205"/>
      <c r="M176" s="205"/>
      <c r="N176" s="205"/>
    </row>
    <row r="177" spans="1:14" s="207" customFormat="1" ht="15.75" customHeight="1">
      <c r="A177" s="203"/>
      <c r="B177" s="213"/>
      <c r="C177" s="185"/>
      <c r="D177" s="185"/>
      <c r="E177" s="185"/>
      <c r="F177" s="185"/>
      <c r="G177" s="185"/>
      <c r="H177" s="185"/>
      <c r="I177" s="162"/>
      <c r="J177" s="206"/>
      <c r="K177" s="206">
        <f t="shared" si="5"/>
        <v>0</v>
      </c>
      <c r="L177" s="205"/>
      <c r="M177" s="205"/>
      <c r="N177" s="205"/>
    </row>
    <row r="178" spans="1:14" s="207" customFormat="1" ht="15.75" customHeight="1">
      <c r="A178" s="203"/>
      <c r="B178" s="213"/>
      <c r="C178" s="185"/>
      <c r="D178" s="185"/>
      <c r="E178" s="185"/>
      <c r="F178" s="185"/>
      <c r="G178" s="185"/>
      <c r="H178" s="185"/>
      <c r="I178" s="162"/>
      <c r="J178" s="206"/>
      <c r="K178" s="206">
        <f t="shared" si="5"/>
        <v>0</v>
      </c>
      <c r="L178" s="205"/>
      <c r="M178" s="205"/>
      <c r="N178" s="205"/>
    </row>
    <row r="179" spans="1:14" s="207" customFormat="1" ht="15.75" customHeight="1">
      <c r="A179" s="203"/>
      <c r="B179" s="213"/>
      <c r="C179" s="185"/>
      <c r="D179" s="185"/>
      <c r="E179" s="185"/>
      <c r="F179" s="185"/>
      <c r="G179" s="185"/>
      <c r="H179" s="185"/>
      <c r="I179" s="162"/>
      <c r="J179" s="206"/>
      <c r="K179" s="206">
        <f t="shared" si="5"/>
        <v>0</v>
      </c>
      <c r="L179" s="205"/>
      <c r="M179" s="205"/>
      <c r="N179" s="205"/>
    </row>
    <row r="180" spans="1:14" s="207" customFormat="1" ht="15.75" customHeight="1">
      <c r="A180" s="203"/>
      <c r="B180" s="213"/>
      <c r="C180" s="185"/>
      <c r="D180" s="185"/>
      <c r="E180" s="185"/>
      <c r="F180" s="185"/>
      <c r="G180" s="185"/>
      <c r="H180" s="185"/>
      <c r="I180" s="162"/>
      <c r="J180" s="206"/>
      <c r="K180" s="206">
        <f t="shared" si="5"/>
        <v>0</v>
      </c>
      <c r="L180" s="205"/>
      <c r="M180" s="205"/>
      <c r="N180" s="205"/>
    </row>
    <row r="181" spans="1:14" s="207" customFormat="1" ht="15.75" customHeight="1">
      <c r="A181" s="203"/>
      <c r="B181" s="213"/>
      <c r="C181" s="185"/>
      <c r="D181" s="185"/>
      <c r="E181" s="185"/>
      <c r="F181" s="185"/>
      <c r="G181" s="185"/>
      <c r="H181" s="185"/>
      <c r="I181" s="162"/>
      <c r="J181" s="206"/>
      <c r="K181" s="206">
        <f t="shared" si="5"/>
        <v>0</v>
      </c>
      <c r="L181" s="205"/>
      <c r="M181" s="205"/>
      <c r="N181" s="205"/>
    </row>
    <row r="182" spans="1:14" s="207" customFormat="1" ht="15.75" customHeight="1">
      <c r="A182" s="203"/>
      <c r="B182" s="213"/>
      <c r="C182" s="185"/>
      <c r="D182" s="185"/>
      <c r="E182" s="185"/>
      <c r="F182" s="185"/>
      <c r="G182" s="185"/>
      <c r="H182" s="185"/>
      <c r="I182" s="162"/>
      <c r="J182" s="206"/>
      <c r="K182" s="206">
        <f t="shared" si="5"/>
        <v>0</v>
      </c>
      <c r="L182" s="205"/>
      <c r="M182" s="205"/>
      <c r="N182" s="205"/>
    </row>
    <row r="183" spans="1:14" s="207" customFormat="1" ht="15.75" customHeight="1">
      <c r="A183" s="203"/>
      <c r="B183" s="213"/>
      <c r="C183" s="185"/>
      <c r="D183" s="185"/>
      <c r="E183" s="185"/>
      <c r="F183" s="185"/>
      <c r="G183" s="185"/>
      <c r="H183" s="185"/>
      <c r="I183" s="162"/>
      <c r="J183" s="206"/>
      <c r="K183" s="206">
        <f t="shared" si="5"/>
        <v>0</v>
      </c>
      <c r="L183" s="205"/>
      <c r="M183" s="205"/>
      <c r="N183" s="205"/>
    </row>
    <row r="184" spans="1:14" s="207" customFormat="1" ht="15.75" customHeight="1">
      <c r="A184" s="203"/>
      <c r="B184" s="213"/>
      <c r="C184" s="185"/>
      <c r="D184" s="185"/>
      <c r="E184" s="185"/>
      <c r="F184" s="185"/>
      <c r="G184" s="185"/>
      <c r="H184" s="185"/>
      <c r="I184" s="162"/>
      <c r="J184" s="206"/>
      <c r="K184" s="206">
        <f t="shared" si="5"/>
        <v>0</v>
      </c>
      <c r="L184" s="205"/>
      <c r="M184" s="205"/>
      <c r="N184" s="205"/>
    </row>
    <row r="185" spans="1:14" s="207" customFormat="1" ht="15.75" customHeight="1">
      <c r="A185" s="203"/>
      <c r="B185" s="213"/>
      <c r="C185" s="185"/>
      <c r="D185" s="185"/>
      <c r="E185" s="185"/>
      <c r="F185" s="185"/>
      <c r="G185" s="185"/>
      <c r="H185" s="185"/>
      <c r="I185" s="162"/>
      <c r="J185" s="206"/>
      <c r="K185" s="206">
        <f t="shared" si="5"/>
        <v>0</v>
      </c>
      <c r="L185" s="205"/>
      <c r="M185" s="205"/>
      <c r="N185" s="205"/>
    </row>
    <row r="186" spans="1:14" s="207" customFormat="1" ht="15.75" customHeight="1">
      <c r="A186" s="203"/>
      <c r="B186" s="213"/>
      <c r="C186" s="185"/>
      <c r="D186" s="185"/>
      <c r="E186" s="185"/>
      <c r="F186" s="185"/>
      <c r="G186" s="185"/>
      <c r="H186" s="185"/>
      <c r="I186" s="162"/>
      <c r="J186" s="206"/>
      <c r="K186" s="206">
        <f t="shared" si="5"/>
        <v>0</v>
      </c>
      <c r="L186" s="205"/>
      <c r="M186" s="205"/>
      <c r="N186" s="205"/>
    </row>
  </sheetData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N186"/>
  <sheetViews>
    <sheetView workbookViewId="0">
      <selection activeCell="C2" sqref="C2"/>
    </sheetView>
  </sheetViews>
  <sheetFormatPr defaultColWidth="7.5703125" defaultRowHeight="15.75" customHeight="1"/>
  <cols>
    <col min="1" max="1" width="4.42578125" style="30" customWidth="1"/>
    <col min="2" max="2" width="6.140625" style="19" hidden="1" customWidth="1"/>
    <col min="3" max="3" width="26.5703125" style="20" customWidth="1"/>
    <col min="4" max="4" width="26" style="20" customWidth="1"/>
    <col min="5" max="5" width="6.7109375" style="20" customWidth="1"/>
    <col min="6" max="6" width="6.140625" style="20" customWidth="1"/>
    <col min="7" max="7" width="5.85546875" style="20" customWidth="1"/>
    <col min="8" max="8" width="3.7109375" style="20" customWidth="1"/>
    <col min="9" max="9" width="9.28515625" style="21" customWidth="1"/>
    <col min="10" max="10" width="9.42578125" style="22" customWidth="1"/>
    <col min="11" max="11" width="10.85546875" style="22" customWidth="1"/>
    <col min="12" max="12" width="11.140625" style="21" customWidth="1"/>
    <col min="13" max="13" width="7.5703125" style="20" customWidth="1"/>
    <col min="14" max="14" width="10.140625" style="53" bestFit="1" customWidth="1"/>
    <col min="15" max="16384" width="7.5703125" style="20"/>
  </cols>
  <sheetData>
    <row r="1" spans="1:14" ht="15.75" customHeight="1">
      <c r="A1" s="57"/>
      <c r="B1" s="58"/>
      <c r="C1" s="59" t="s">
        <v>15</v>
      </c>
      <c r="D1" s="59"/>
      <c r="E1" s="59"/>
      <c r="F1" s="59"/>
      <c r="G1" s="59"/>
      <c r="H1" s="59"/>
      <c r="I1" s="60"/>
      <c r="J1" s="61"/>
      <c r="K1" s="61"/>
      <c r="L1" s="60"/>
      <c r="M1" s="59"/>
      <c r="N1" s="67"/>
    </row>
    <row r="2" spans="1:14" ht="15.75" customHeight="1">
      <c r="A2" s="57"/>
      <c r="B2" s="58"/>
      <c r="C2" s="59"/>
      <c r="D2" s="59"/>
      <c r="E2" s="59"/>
      <c r="F2" s="59"/>
      <c r="G2" s="59"/>
      <c r="H2" s="59"/>
      <c r="I2" s="62">
        <f>MIN(I4:I150)</f>
        <v>17.184999999999999</v>
      </c>
      <c r="J2" s="63">
        <f>MIN(J4:J5150)</f>
        <v>17.035</v>
      </c>
      <c r="K2" s="64"/>
      <c r="L2" s="60">
        <f>MIN(L4:L150)</f>
        <v>17.010999999999999</v>
      </c>
      <c r="M2" s="59"/>
      <c r="N2" s="67"/>
    </row>
    <row r="3" spans="1:14" ht="15.75" customHeight="1">
      <c r="A3" s="57"/>
      <c r="B3" s="65" t="s">
        <v>6</v>
      </c>
      <c r="C3" s="58" t="s">
        <v>0</v>
      </c>
      <c r="D3" s="58" t="s">
        <v>1</v>
      </c>
      <c r="E3" s="58"/>
      <c r="F3" s="58"/>
      <c r="G3" s="58"/>
      <c r="H3" s="58"/>
      <c r="I3" s="60" t="s">
        <v>9</v>
      </c>
      <c r="J3" s="61" t="s">
        <v>10</v>
      </c>
      <c r="K3" s="61" t="s">
        <v>5</v>
      </c>
      <c r="L3" s="66" t="s">
        <v>11</v>
      </c>
      <c r="M3" s="59" t="s">
        <v>12</v>
      </c>
      <c r="N3" s="67"/>
    </row>
    <row r="4" spans="1:14" ht="15.75" customHeight="1">
      <c r="A4" s="57">
        <v>1</v>
      </c>
      <c r="B4" s="58">
        <v>17</v>
      </c>
      <c r="C4" s="43" t="s">
        <v>905</v>
      </c>
      <c r="D4" s="43" t="s">
        <v>1038</v>
      </c>
      <c r="E4" s="43" t="s">
        <v>32</v>
      </c>
      <c r="F4" s="43"/>
      <c r="G4" s="43" t="s">
        <v>1230</v>
      </c>
      <c r="H4" s="43"/>
      <c r="I4" s="60">
        <v>17.27</v>
      </c>
      <c r="J4" s="61">
        <v>17.277999999999999</v>
      </c>
      <c r="K4" s="61">
        <f t="shared" ref="K4:K35" si="0">+I4+J4</f>
        <v>34.548000000000002</v>
      </c>
      <c r="L4" s="60">
        <v>17.010999999999999</v>
      </c>
      <c r="M4" s="61">
        <f t="shared" ref="M4:M35" si="1">SUM(K4+L4)</f>
        <v>51.558999999999997</v>
      </c>
      <c r="N4" s="67">
        <v>2965.2</v>
      </c>
    </row>
    <row r="5" spans="1:14" ht="15.75" customHeight="1">
      <c r="A5" s="57">
        <v>2</v>
      </c>
      <c r="B5" s="58">
        <v>6</v>
      </c>
      <c r="C5" s="43" t="s">
        <v>1020</v>
      </c>
      <c r="D5" s="43" t="s">
        <v>1021</v>
      </c>
      <c r="E5" s="43" t="s">
        <v>32</v>
      </c>
      <c r="F5" s="43"/>
      <c r="G5" s="43" t="s">
        <v>1230</v>
      </c>
      <c r="H5" s="43"/>
      <c r="I5" s="60">
        <v>17.213000000000001</v>
      </c>
      <c r="J5" s="61">
        <v>17.355</v>
      </c>
      <c r="K5" s="61">
        <f t="shared" si="0"/>
        <v>34.567999999999998</v>
      </c>
      <c r="L5" s="60">
        <v>17.093</v>
      </c>
      <c r="M5" s="61">
        <f t="shared" si="1"/>
        <v>51.661000000000001</v>
      </c>
      <c r="N5" s="67">
        <v>2541.6</v>
      </c>
    </row>
    <row r="6" spans="1:14" ht="15.75" customHeight="1">
      <c r="A6" s="57">
        <v>3</v>
      </c>
      <c r="B6" s="58">
        <v>33</v>
      </c>
      <c r="C6" s="43" t="s">
        <v>1060</v>
      </c>
      <c r="D6" s="43" t="s">
        <v>1061</v>
      </c>
      <c r="E6" s="43"/>
      <c r="F6" s="43"/>
      <c r="G6" s="43" t="s">
        <v>1230</v>
      </c>
      <c r="H6" s="43"/>
      <c r="I6" s="60">
        <v>17.669</v>
      </c>
      <c r="J6" s="61">
        <v>17.035</v>
      </c>
      <c r="K6" s="61">
        <f t="shared" si="0"/>
        <v>34.704000000000001</v>
      </c>
      <c r="L6" s="60">
        <v>17.273</v>
      </c>
      <c r="M6" s="61">
        <f t="shared" si="1"/>
        <v>51.977000000000004</v>
      </c>
      <c r="N6" s="67">
        <v>2118</v>
      </c>
    </row>
    <row r="7" spans="1:14" ht="15.75" customHeight="1">
      <c r="A7" s="57">
        <v>4</v>
      </c>
      <c r="B7" s="58">
        <v>81</v>
      </c>
      <c r="C7" s="43" t="s">
        <v>966</v>
      </c>
      <c r="D7" s="43" t="s">
        <v>1126</v>
      </c>
      <c r="E7" s="43" t="s">
        <v>32</v>
      </c>
      <c r="F7" s="43" t="s">
        <v>1355</v>
      </c>
      <c r="G7" s="43" t="s">
        <v>1230</v>
      </c>
      <c r="H7" s="43"/>
      <c r="I7" s="60">
        <v>17.306000000000001</v>
      </c>
      <c r="J7" s="61">
        <v>17.548999999999999</v>
      </c>
      <c r="K7" s="61">
        <f t="shared" si="0"/>
        <v>34.855000000000004</v>
      </c>
      <c r="L7" s="60">
        <v>17.146999999999998</v>
      </c>
      <c r="M7" s="61">
        <f t="shared" si="1"/>
        <v>52.002000000000002</v>
      </c>
      <c r="N7" s="67">
        <v>1835.6</v>
      </c>
    </row>
    <row r="8" spans="1:14" ht="15.75" customHeight="1">
      <c r="A8" s="57">
        <v>5</v>
      </c>
      <c r="B8" s="58">
        <v>158</v>
      </c>
      <c r="C8" s="43" t="s">
        <v>617</v>
      </c>
      <c r="D8" s="43" t="s">
        <v>1219</v>
      </c>
      <c r="E8" s="43" t="s">
        <v>32</v>
      </c>
      <c r="F8" s="43" t="s">
        <v>1355</v>
      </c>
      <c r="G8" s="43" t="s">
        <v>1230</v>
      </c>
      <c r="H8" s="43"/>
      <c r="I8" s="60">
        <v>17.422000000000001</v>
      </c>
      <c r="J8" s="61">
        <v>17.431999999999999</v>
      </c>
      <c r="K8" s="61">
        <f t="shared" si="0"/>
        <v>34.853999999999999</v>
      </c>
      <c r="L8" s="60">
        <v>17.196000000000002</v>
      </c>
      <c r="M8" s="61">
        <f t="shared" si="1"/>
        <v>52.05</v>
      </c>
      <c r="N8" s="67">
        <v>1412</v>
      </c>
    </row>
    <row r="9" spans="1:14" ht="15.75" customHeight="1">
      <c r="A9" s="57">
        <v>6</v>
      </c>
      <c r="B9" s="58">
        <v>153</v>
      </c>
      <c r="C9" s="43" t="s">
        <v>523</v>
      </c>
      <c r="D9" s="43" t="s">
        <v>524</v>
      </c>
      <c r="E9" s="43"/>
      <c r="F9" s="43" t="s">
        <v>1355</v>
      </c>
      <c r="G9" s="43" t="s">
        <v>1230</v>
      </c>
      <c r="H9" s="43"/>
      <c r="I9" s="60">
        <v>17.783000000000001</v>
      </c>
      <c r="J9" s="61">
        <v>17.28</v>
      </c>
      <c r="K9" s="61">
        <f t="shared" si="0"/>
        <v>35.063000000000002</v>
      </c>
      <c r="L9" s="60">
        <v>17.05</v>
      </c>
      <c r="M9" s="61">
        <f t="shared" si="1"/>
        <v>52.113</v>
      </c>
      <c r="N9" s="67">
        <v>1129.5999999999999</v>
      </c>
    </row>
    <row r="10" spans="1:14" ht="15.75" customHeight="1">
      <c r="A10" s="57">
        <v>7</v>
      </c>
      <c r="B10" s="58">
        <v>113</v>
      </c>
      <c r="C10" s="43" t="s">
        <v>976</v>
      </c>
      <c r="D10" s="43" t="s">
        <v>1165</v>
      </c>
      <c r="E10" s="43" t="s">
        <v>32</v>
      </c>
      <c r="F10" s="43" t="s">
        <v>1355</v>
      </c>
      <c r="G10" s="43" t="s">
        <v>1230</v>
      </c>
      <c r="H10" s="43"/>
      <c r="I10" s="60">
        <v>17.335999999999999</v>
      </c>
      <c r="J10" s="61">
        <v>17.405999999999999</v>
      </c>
      <c r="K10" s="61">
        <f t="shared" si="0"/>
        <v>34.741999999999997</v>
      </c>
      <c r="L10" s="60">
        <v>17.437999999999999</v>
      </c>
      <c r="M10" s="61">
        <f t="shared" si="1"/>
        <v>52.179999999999993</v>
      </c>
      <c r="N10" s="67">
        <v>847.2</v>
      </c>
    </row>
    <row r="11" spans="1:14" ht="15.75" customHeight="1">
      <c r="A11" s="57">
        <v>8</v>
      </c>
      <c r="B11" s="58">
        <v>131</v>
      </c>
      <c r="C11" s="43" t="s">
        <v>889</v>
      </c>
      <c r="D11" s="43" t="s">
        <v>1187</v>
      </c>
      <c r="E11" s="43" t="s">
        <v>32</v>
      </c>
      <c r="F11" s="43" t="s">
        <v>1355</v>
      </c>
      <c r="G11" s="43" t="s">
        <v>1230</v>
      </c>
      <c r="H11" s="43" t="s">
        <v>18</v>
      </c>
      <c r="I11" s="60">
        <v>17.346</v>
      </c>
      <c r="J11" s="61">
        <v>17.765000000000001</v>
      </c>
      <c r="K11" s="61">
        <f t="shared" si="0"/>
        <v>35.111000000000004</v>
      </c>
      <c r="L11" s="60">
        <v>17.081</v>
      </c>
      <c r="M11" s="61">
        <f t="shared" si="1"/>
        <v>52.192000000000007</v>
      </c>
      <c r="N11" s="67">
        <v>564.79999999999995</v>
      </c>
    </row>
    <row r="12" spans="1:14" ht="15.75" customHeight="1">
      <c r="A12" s="57">
        <v>9</v>
      </c>
      <c r="B12" s="58">
        <v>57</v>
      </c>
      <c r="C12" s="43" t="s">
        <v>1097</v>
      </c>
      <c r="D12" s="43" t="s">
        <v>1098</v>
      </c>
      <c r="E12" s="43"/>
      <c r="F12" s="43"/>
      <c r="G12" s="43" t="s">
        <v>1230</v>
      </c>
      <c r="H12" s="43"/>
      <c r="I12" s="60">
        <v>17.634</v>
      </c>
      <c r="J12" s="61">
        <v>17.513000000000002</v>
      </c>
      <c r="K12" s="61">
        <f t="shared" si="0"/>
        <v>35.147000000000006</v>
      </c>
      <c r="L12" s="60">
        <v>17.390999999999998</v>
      </c>
      <c r="M12" s="61">
        <f t="shared" si="1"/>
        <v>52.538000000000004</v>
      </c>
      <c r="N12" s="67">
        <v>423.6</v>
      </c>
    </row>
    <row r="13" spans="1:14" ht="15.75" customHeight="1">
      <c r="A13" s="57">
        <v>10</v>
      </c>
      <c r="B13" s="58">
        <v>58</v>
      </c>
      <c r="C13" s="43" t="s">
        <v>1009</v>
      </c>
      <c r="D13" s="43" t="s">
        <v>1099</v>
      </c>
      <c r="E13" s="43"/>
      <c r="F13" s="43"/>
      <c r="G13" s="43" t="s">
        <v>1230</v>
      </c>
      <c r="H13" s="43"/>
      <c r="I13" s="60">
        <v>17.434999999999999</v>
      </c>
      <c r="J13" s="61">
        <v>17.553999999999998</v>
      </c>
      <c r="K13" s="61">
        <f t="shared" si="0"/>
        <v>34.988999999999997</v>
      </c>
      <c r="L13" s="60">
        <v>17.648</v>
      </c>
      <c r="M13" s="61">
        <f t="shared" si="1"/>
        <v>52.637</v>
      </c>
      <c r="N13" s="67">
        <v>282.39999999999998</v>
      </c>
    </row>
    <row r="14" spans="1:14" ht="15.75" customHeight="1">
      <c r="A14" s="57">
        <v>11</v>
      </c>
      <c r="B14" s="58">
        <v>4</v>
      </c>
      <c r="C14" s="43" t="s">
        <v>1014</v>
      </c>
      <c r="D14" s="43" t="s">
        <v>1015</v>
      </c>
      <c r="E14" s="43"/>
      <c r="F14" s="43"/>
      <c r="G14" s="43" t="s">
        <v>1230</v>
      </c>
      <c r="H14" s="43" t="s">
        <v>18</v>
      </c>
      <c r="I14" s="60">
        <v>17.591999999999999</v>
      </c>
      <c r="J14" s="61">
        <v>17.440999999999999</v>
      </c>
      <c r="K14" s="61">
        <f t="shared" si="0"/>
        <v>35.033000000000001</v>
      </c>
      <c r="L14" s="60">
        <v>17.609000000000002</v>
      </c>
      <c r="M14" s="61">
        <f t="shared" si="1"/>
        <v>52.642000000000003</v>
      </c>
      <c r="N14" s="67"/>
    </row>
    <row r="15" spans="1:14" ht="15.75" customHeight="1">
      <c r="A15" s="57">
        <v>12</v>
      </c>
      <c r="B15" s="58">
        <v>133</v>
      </c>
      <c r="C15" s="43" t="s">
        <v>1014</v>
      </c>
      <c r="D15" s="43" t="s">
        <v>1189</v>
      </c>
      <c r="E15" s="43" t="s">
        <v>32</v>
      </c>
      <c r="F15" s="43" t="s">
        <v>1355</v>
      </c>
      <c r="G15" s="43" t="s">
        <v>1230</v>
      </c>
      <c r="H15" s="43"/>
      <c r="I15" s="60">
        <v>17.184999999999999</v>
      </c>
      <c r="J15" s="61">
        <v>17.39</v>
      </c>
      <c r="K15" s="61">
        <f t="shared" si="0"/>
        <v>34.575000000000003</v>
      </c>
      <c r="L15" s="60">
        <v>22.504000000000001</v>
      </c>
      <c r="M15" s="61">
        <f t="shared" si="1"/>
        <v>57.079000000000008</v>
      </c>
      <c r="N15" s="67"/>
    </row>
    <row r="16" spans="1:14" ht="15.75" customHeight="1">
      <c r="A16" s="57">
        <v>13</v>
      </c>
      <c r="B16" s="58">
        <v>20</v>
      </c>
      <c r="C16" s="43" t="s">
        <v>1043</v>
      </c>
      <c r="D16" s="43" t="s">
        <v>1044</v>
      </c>
      <c r="E16" s="43" t="s">
        <v>32</v>
      </c>
      <c r="F16" s="43"/>
      <c r="G16" s="43" t="s">
        <v>1230</v>
      </c>
      <c r="H16" s="43"/>
      <c r="I16" s="60">
        <v>17.382000000000001</v>
      </c>
      <c r="J16" s="61">
        <v>17.384</v>
      </c>
      <c r="K16" s="61">
        <f t="shared" si="0"/>
        <v>34.766000000000005</v>
      </c>
      <c r="L16" s="60">
        <v>22.376000000000001</v>
      </c>
      <c r="M16" s="61">
        <f t="shared" si="1"/>
        <v>57.14200000000001</v>
      </c>
      <c r="N16" s="67"/>
    </row>
    <row r="17" spans="1:14" ht="15.75" customHeight="1">
      <c r="A17" s="57">
        <v>14</v>
      </c>
      <c r="B17" s="58">
        <v>15</v>
      </c>
      <c r="C17" s="43" t="s">
        <v>1034</v>
      </c>
      <c r="D17" s="43" t="s">
        <v>1035</v>
      </c>
      <c r="E17" s="43"/>
      <c r="F17" s="43"/>
      <c r="G17" s="43" t="s">
        <v>1230</v>
      </c>
      <c r="H17" s="43"/>
      <c r="I17" s="60">
        <v>17.402000000000001</v>
      </c>
      <c r="J17" s="61">
        <v>17.488</v>
      </c>
      <c r="K17" s="61">
        <f t="shared" si="0"/>
        <v>34.89</v>
      </c>
      <c r="L17" s="60">
        <v>22.44</v>
      </c>
      <c r="M17" s="61">
        <f t="shared" si="1"/>
        <v>57.33</v>
      </c>
      <c r="N17" s="67"/>
    </row>
    <row r="18" spans="1:14" ht="15.75" customHeight="1">
      <c r="A18" s="57">
        <v>15</v>
      </c>
      <c r="B18" s="58">
        <v>126</v>
      </c>
      <c r="C18" s="43" t="s">
        <v>927</v>
      </c>
      <c r="D18" s="43" t="s">
        <v>1181</v>
      </c>
      <c r="E18" s="43" t="s">
        <v>32</v>
      </c>
      <c r="F18" s="43" t="s">
        <v>1355</v>
      </c>
      <c r="G18" s="43" t="s">
        <v>1230</v>
      </c>
      <c r="H18" s="43"/>
      <c r="I18" s="60">
        <v>17.593</v>
      </c>
      <c r="J18" s="61">
        <v>17.54</v>
      </c>
      <c r="K18" s="61">
        <f t="shared" si="0"/>
        <v>35.132999999999996</v>
      </c>
      <c r="L18" s="60">
        <v>27.675999999999998</v>
      </c>
      <c r="M18" s="61">
        <f t="shared" si="1"/>
        <v>62.808999999999997</v>
      </c>
      <c r="N18" s="67"/>
    </row>
    <row r="19" spans="1:14" ht="15.75" customHeight="1">
      <c r="A19" s="30">
        <v>16</v>
      </c>
      <c r="B19" s="19">
        <v>94</v>
      </c>
      <c r="C19" s="41" t="s">
        <v>1137</v>
      </c>
      <c r="D19" s="41" t="s">
        <v>1138</v>
      </c>
      <c r="E19" s="41" t="s">
        <v>32</v>
      </c>
      <c r="F19" s="41" t="s">
        <v>1355</v>
      </c>
      <c r="G19" s="41" t="s">
        <v>1230</v>
      </c>
      <c r="H19" s="41" t="s">
        <v>18</v>
      </c>
      <c r="I19" s="21">
        <v>17.803000000000001</v>
      </c>
      <c r="J19" s="22">
        <v>17.395</v>
      </c>
      <c r="K19" s="22">
        <f t="shared" si="0"/>
        <v>35.198</v>
      </c>
      <c r="M19" s="22">
        <f t="shared" si="1"/>
        <v>35.198</v>
      </c>
    </row>
    <row r="20" spans="1:14" ht="15.75" customHeight="1">
      <c r="A20" s="30">
        <v>17</v>
      </c>
      <c r="B20" s="19">
        <v>40</v>
      </c>
      <c r="C20" s="41" t="s">
        <v>1072</v>
      </c>
      <c r="D20" s="41" t="s">
        <v>1073</v>
      </c>
      <c r="E20" s="41" t="s">
        <v>32</v>
      </c>
      <c r="F20" s="41"/>
      <c r="G20" s="41" t="s">
        <v>1230</v>
      </c>
      <c r="H20" s="41" t="s">
        <v>18</v>
      </c>
      <c r="I20" s="21">
        <v>17.702000000000002</v>
      </c>
      <c r="J20" s="22">
        <v>17.501999999999999</v>
      </c>
      <c r="K20" s="22">
        <f t="shared" si="0"/>
        <v>35.204000000000001</v>
      </c>
      <c r="M20" s="22">
        <f t="shared" si="1"/>
        <v>35.204000000000001</v>
      </c>
    </row>
    <row r="21" spans="1:14" ht="15.75" customHeight="1">
      <c r="A21" s="30">
        <v>18</v>
      </c>
      <c r="B21" s="19">
        <v>51</v>
      </c>
      <c r="C21" s="41" t="s">
        <v>874</v>
      </c>
      <c r="D21" s="41" t="s">
        <v>1087</v>
      </c>
      <c r="E21" s="41"/>
      <c r="F21" s="41"/>
      <c r="G21" s="41" t="s">
        <v>1230</v>
      </c>
      <c r="H21" s="41"/>
      <c r="I21" s="21">
        <v>17.535</v>
      </c>
      <c r="J21" s="22">
        <v>17.7</v>
      </c>
      <c r="K21" s="22">
        <f t="shared" si="0"/>
        <v>35.234999999999999</v>
      </c>
      <c r="M21" s="22">
        <f t="shared" si="1"/>
        <v>35.234999999999999</v>
      </c>
    </row>
    <row r="22" spans="1:14" ht="15.75" customHeight="1">
      <c r="A22" s="30">
        <v>19</v>
      </c>
      <c r="B22" s="19">
        <v>31</v>
      </c>
      <c r="C22" s="41" t="s">
        <v>103</v>
      </c>
      <c r="D22" s="41" t="s">
        <v>1058</v>
      </c>
      <c r="E22" s="41"/>
      <c r="F22" s="41"/>
      <c r="G22" s="41" t="s">
        <v>1230</v>
      </c>
      <c r="H22" s="41"/>
      <c r="I22" s="21">
        <v>17.545999999999999</v>
      </c>
      <c r="J22" s="22">
        <v>17.713000000000001</v>
      </c>
      <c r="K22" s="22">
        <f t="shared" si="0"/>
        <v>35.259</v>
      </c>
      <c r="M22" s="22">
        <f t="shared" si="1"/>
        <v>35.259</v>
      </c>
    </row>
    <row r="23" spans="1:14" ht="15.75" customHeight="1">
      <c r="A23" s="30">
        <v>20</v>
      </c>
      <c r="B23" s="19">
        <v>129</v>
      </c>
      <c r="C23" s="41" t="s">
        <v>1034</v>
      </c>
      <c r="D23" s="41" t="s">
        <v>1184</v>
      </c>
      <c r="E23" s="41" t="s">
        <v>32</v>
      </c>
      <c r="F23" s="41" t="s">
        <v>1355</v>
      </c>
      <c r="G23" s="41" t="s">
        <v>1230</v>
      </c>
      <c r="H23" s="41"/>
      <c r="I23" s="21">
        <v>17.774000000000001</v>
      </c>
      <c r="J23" s="22">
        <v>17.498999999999999</v>
      </c>
      <c r="K23" s="22">
        <f t="shared" si="0"/>
        <v>35.272999999999996</v>
      </c>
      <c r="M23" s="22">
        <f t="shared" si="1"/>
        <v>35.272999999999996</v>
      </c>
    </row>
    <row r="24" spans="1:14" ht="15.75" customHeight="1">
      <c r="A24" s="30">
        <v>21</v>
      </c>
      <c r="B24" s="19">
        <v>96</v>
      </c>
      <c r="C24" s="41" t="s">
        <v>617</v>
      </c>
      <c r="D24" s="41" t="s">
        <v>1140</v>
      </c>
      <c r="E24" s="41" t="s">
        <v>32</v>
      </c>
      <c r="F24" s="41" t="s">
        <v>1355</v>
      </c>
      <c r="G24" s="41" t="s">
        <v>1230</v>
      </c>
      <c r="H24" s="41" t="s">
        <v>18</v>
      </c>
      <c r="I24" s="21">
        <v>17.617999999999999</v>
      </c>
      <c r="J24" s="22">
        <v>17.672999999999998</v>
      </c>
      <c r="K24" s="22">
        <f t="shared" si="0"/>
        <v>35.290999999999997</v>
      </c>
      <c r="M24" s="22">
        <f t="shared" si="1"/>
        <v>35.290999999999997</v>
      </c>
    </row>
    <row r="25" spans="1:14" ht="15.75" customHeight="1">
      <c r="A25" s="30">
        <v>22</v>
      </c>
      <c r="B25" s="19">
        <v>38</v>
      </c>
      <c r="C25" s="41" t="s">
        <v>1068</v>
      </c>
      <c r="D25" s="41" t="s">
        <v>1069</v>
      </c>
      <c r="E25" s="41"/>
      <c r="F25" s="41"/>
      <c r="G25" s="41" t="s">
        <v>1230</v>
      </c>
      <c r="H25" s="41" t="s">
        <v>18</v>
      </c>
      <c r="I25" s="21">
        <v>17.760000000000002</v>
      </c>
      <c r="J25" s="22">
        <v>17.535</v>
      </c>
      <c r="K25" s="22">
        <f t="shared" si="0"/>
        <v>35.295000000000002</v>
      </c>
      <c r="M25" s="22">
        <f t="shared" si="1"/>
        <v>35.295000000000002</v>
      </c>
    </row>
    <row r="26" spans="1:14" ht="15.75" customHeight="1">
      <c r="A26" s="30">
        <v>23</v>
      </c>
      <c r="B26" s="19">
        <v>148</v>
      </c>
      <c r="C26" s="41" t="s">
        <v>957</v>
      </c>
      <c r="D26" s="41" t="s">
        <v>1208</v>
      </c>
      <c r="E26" s="41" t="s">
        <v>32</v>
      </c>
      <c r="F26" s="41" t="s">
        <v>1355</v>
      </c>
      <c r="G26" s="41" t="s">
        <v>1230</v>
      </c>
      <c r="H26" s="41" t="s">
        <v>18</v>
      </c>
      <c r="I26" s="21">
        <v>17.844000000000001</v>
      </c>
      <c r="J26" s="22">
        <v>17.512</v>
      </c>
      <c r="K26" s="22">
        <f t="shared" si="0"/>
        <v>35.356000000000002</v>
      </c>
      <c r="M26" s="22">
        <f t="shared" si="1"/>
        <v>35.356000000000002</v>
      </c>
    </row>
    <row r="27" spans="1:14" ht="15.75" customHeight="1">
      <c r="A27" s="30">
        <v>24</v>
      </c>
      <c r="B27" s="19">
        <v>138</v>
      </c>
      <c r="C27" s="41" t="s">
        <v>512</v>
      </c>
      <c r="D27" s="41" t="s">
        <v>1194</v>
      </c>
      <c r="E27" s="41" t="s">
        <v>32</v>
      </c>
      <c r="F27" s="41" t="s">
        <v>1355</v>
      </c>
      <c r="G27" s="41" t="s">
        <v>1230</v>
      </c>
      <c r="H27" s="41" t="s">
        <v>18</v>
      </c>
      <c r="I27" s="21">
        <v>17.766999999999999</v>
      </c>
      <c r="J27" s="22">
        <v>17.62</v>
      </c>
      <c r="K27" s="22">
        <f t="shared" si="0"/>
        <v>35.387</v>
      </c>
      <c r="M27" s="22">
        <f t="shared" si="1"/>
        <v>35.387</v>
      </c>
    </row>
    <row r="28" spans="1:14" ht="15.75" customHeight="1">
      <c r="A28" s="30">
        <v>25</v>
      </c>
      <c r="B28" s="19">
        <v>30</v>
      </c>
      <c r="C28" s="41" t="s">
        <v>1009</v>
      </c>
      <c r="D28" s="41" t="s">
        <v>1057</v>
      </c>
      <c r="E28" s="41"/>
      <c r="F28" s="41"/>
      <c r="G28" s="41" t="s">
        <v>1230</v>
      </c>
      <c r="H28" s="41" t="s">
        <v>18</v>
      </c>
      <c r="I28" s="21">
        <v>17.988</v>
      </c>
      <c r="J28" s="22">
        <v>17.494</v>
      </c>
      <c r="K28" s="22">
        <f t="shared" si="0"/>
        <v>35.481999999999999</v>
      </c>
      <c r="M28" s="22">
        <f t="shared" si="1"/>
        <v>35.481999999999999</v>
      </c>
    </row>
    <row r="29" spans="1:14" ht="15.75" customHeight="1">
      <c r="A29" s="30">
        <v>26</v>
      </c>
      <c r="B29" s="19">
        <v>122</v>
      </c>
      <c r="C29" s="41" t="s">
        <v>1175</v>
      </c>
      <c r="D29" s="41" t="s">
        <v>1176</v>
      </c>
      <c r="E29" s="41"/>
      <c r="F29" s="41" t="s">
        <v>1355</v>
      </c>
      <c r="G29" s="41" t="s">
        <v>1230</v>
      </c>
      <c r="H29" s="41" t="s">
        <v>18</v>
      </c>
      <c r="I29" s="21">
        <v>17.596</v>
      </c>
      <c r="J29" s="22">
        <v>17.913</v>
      </c>
      <c r="K29" s="22">
        <f t="shared" si="0"/>
        <v>35.509</v>
      </c>
      <c r="M29" s="22">
        <f t="shared" si="1"/>
        <v>35.509</v>
      </c>
    </row>
    <row r="30" spans="1:14" ht="15.75" customHeight="1">
      <c r="A30" s="30">
        <v>27</v>
      </c>
      <c r="B30" s="19">
        <v>69</v>
      </c>
      <c r="C30" s="41" t="s">
        <v>983</v>
      </c>
      <c r="D30" s="41" t="s">
        <v>1111</v>
      </c>
      <c r="E30" s="41" t="s">
        <v>32</v>
      </c>
      <c r="F30" s="41" t="s">
        <v>1355</v>
      </c>
      <c r="G30" s="41" t="s">
        <v>1230</v>
      </c>
      <c r="H30" s="41"/>
      <c r="I30" s="21">
        <v>17.899000000000001</v>
      </c>
      <c r="J30" s="22">
        <v>17.669</v>
      </c>
      <c r="K30" s="22">
        <f t="shared" si="0"/>
        <v>35.567999999999998</v>
      </c>
      <c r="M30" s="22">
        <f t="shared" si="1"/>
        <v>35.567999999999998</v>
      </c>
    </row>
    <row r="31" spans="1:14" ht="15.75" customHeight="1">
      <c r="A31" s="30">
        <v>28</v>
      </c>
      <c r="B31" s="19">
        <v>60</v>
      </c>
      <c r="C31" s="41" t="s">
        <v>923</v>
      </c>
      <c r="D31" s="41" t="s">
        <v>1100</v>
      </c>
      <c r="E31" s="41"/>
      <c r="F31" s="41"/>
      <c r="G31" s="41" t="s">
        <v>1230</v>
      </c>
      <c r="H31" s="41" t="s">
        <v>18</v>
      </c>
      <c r="I31" s="21">
        <v>17.785</v>
      </c>
      <c r="J31" s="22">
        <v>17.84</v>
      </c>
      <c r="K31" s="22">
        <f t="shared" si="0"/>
        <v>35.625</v>
      </c>
      <c r="M31" s="22">
        <f t="shared" si="1"/>
        <v>35.625</v>
      </c>
    </row>
    <row r="32" spans="1:14" ht="15.75" customHeight="1">
      <c r="A32" s="30">
        <v>29</v>
      </c>
      <c r="B32" s="19">
        <v>71</v>
      </c>
      <c r="C32" s="41" t="s">
        <v>1112</v>
      </c>
      <c r="D32" s="41" t="s">
        <v>1113</v>
      </c>
      <c r="E32" s="41" t="s">
        <v>32</v>
      </c>
      <c r="F32" s="41" t="s">
        <v>1355</v>
      </c>
      <c r="G32" s="41" t="s">
        <v>1230</v>
      </c>
      <c r="H32" s="41" t="s">
        <v>18</v>
      </c>
      <c r="I32" s="21">
        <v>17.556000000000001</v>
      </c>
      <c r="J32" s="22">
        <v>18.073</v>
      </c>
      <c r="K32" s="22">
        <f t="shared" si="0"/>
        <v>35.629000000000005</v>
      </c>
      <c r="M32" s="22">
        <f t="shared" si="1"/>
        <v>35.629000000000005</v>
      </c>
    </row>
    <row r="33" spans="1:13" ht="15.75" customHeight="1">
      <c r="A33" s="30">
        <v>30</v>
      </c>
      <c r="B33" s="19">
        <v>132</v>
      </c>
      <c r="C33" s="41" t="s">
        <v>983</v>
      </c>
      <c r="D33" s="41" t="s">
        <v>1188</v>
      </c>
      <c r="E33" s="41" t="s">
        <v>32</v>
      </c>
      <c r="F33" s="41" t="s">
        <v>1355</v>
      </c>
      <c r="G33" s="41" t="s">
        <v>1230</v>
      </c>
      <c r="H33" s="41"/>
      <c r="I33" s="21">
        <v>17.657</v>
      </c>
      <c r="J33" s="22">
        <v>18.013999999999999</v>
      </c>
      <c r="K33" s="22">
        <f t="shared" si="0"/>
        <v>35.670999999999999</v>
      </c>
      <c r="M33" s="22">
        <f t="shared" si="1"/>
        <v>35.670999999999999</v>
      </c>
    </row>
    <row r="34" spans="1:13" ht="15.75" customHeight="1">
      <c r="A34" s="30">
        <v>31</v>
      </c>
      <c r="B34" s="19">
        <v>32</v>
      </c>
      <c r="C34" s="41" t="s">
        <v>342</v>
      </c>
      <c r="D34" s="41" t="s">
        <v>1059</v>
      </c>
      <c r="E34" s="41" t="s">
        <v>32</v>
      </c>
      <c r="F34" s="41"/>
      <c r="G34" s="41" t="s">
        <v>1230</v>
      </c>
      <c r="H34" s="41" t="s">
        <v>18</v>
      </c>
      <c r="I34" s="21">
        <v>17.806000000000001</v>
      </c>
      <c r="J34" s="22">
        <v>17.873000000000001</v>
      </c>
      <c r="K34" s="22">
        <f t="shared" si="0"/>
        <v>35.679000000000002</v>
      </c>
      <c r="M34" s="22">
        <f t="shared" si="1"/>
        <v>35.679000000000002</v>
      </c>
    </row>
    <row r="35" spans="1:13" ht="15.75" customHeight="1">
      <c r="A35" s="30">
        <v>32</v>
      </c>
      <c r="B35" s="19">
        <v>19</v>
      </c>
      <c r="C35" s="41" t="s">
        <v>1041</v>
      </c>
      <c r="D35" s="41" t="s">
        <v>1042</v>
      </c>
      <c r="E35" s="41"/>
      <c r="F35" s="41"/>
      <c r="G35" s="41" t="s">
        <v>1230</v>
      </c>
      <c r="H35" s="41"/>
      <c r="I35" s="21">
        <v>17.972999999999999</v>
      </c>
      <c r="J35" s="22">
        <v>17.742000000000001</v>
      </c>
      <c r="K35" s="22">
        <f t="shared" si="0"/>
        <v>35.715000000000003</v>
      </c>
      <c r="M35" s="22">
        <f t="shared" si="1"/>
        <v>35.715000000000003</v>
      </c>
    </row>
    <row r="36" spans="1:13" ht="15.75" customHeight="1">
      <c r="A36" s="30">
        <v>33</v>
      </c>
      <c r="B36" s="19">
        <v>109</v>
      </c>
      <c r="C36" s="41" t="s">
        <v>1158</v>
      </c>
      <c r="D36" s="41" t="s">
        <v>1159</v>
      </c>
      <c r="E36" s="41" t="s">
        <v>32</v>
      </c>
      <c r="F36" s="41" t="s">
        <v>1355</v>
      </c>
      <c r="G36" s="41" t="s">
        <v>1230</v>
      </c>
      <c r="H36" s="41" t="s">
        <v>18</v>
      </c>
      <c r="I36" s="21">
        <v>18.024999999999999</v>
      </c>
      <c r="J36" s="22">
        <v>17.693999999999999</v>
      </c>
      <c r="K36" s="22">
        <f t="shared" ref="K36:K67" si="2">+I36+J36</f>
        <v>35.718999999999994</v>
      </c>
      <c r="M36" s="22">
        <f t="shared" ref="M36:M67" si="3">SUM(K36+L36)</f>
        <v>35.718999999999994</v>
      </c>
    </row>
    <row r="37" spans="1:13" ht="15.75" customHeight="1">
      <c r="A37" s="30">
        <v>34</v>
      </c>
      <c r="B37" s="19">
        <v>152</v>
      </c>
      <c r="C37" s="41" t="s">
        <v>883</v>
      </c>
      <c r="D37" s="41" t="s">
        <v>1213</v>
      </c>
      <c r="E37" s="41" t="s">
        <v>32</v>
      </c>
      <c r="F37" s="41" t="s">
        <v>1355</v>
      </c>
      <c r="G37" s="41" t="s">
        <v>1230</v>
      </c>
      <c r="H37" s="41" t="s">
        <v>18</v>
      </c>
      <c r="I37" s="21">
        <v>17.849</v>
      </c>
      <c r="J37" s="22">
        <v>17.893999999999998</v>
      </c>
      <c r="K37" s="22">
        <f t="shared" si="2"/>
        <v>35.742999999999995</v>
      </c>
      <c r="M37" s="22">
        <f t="shared" si="3"/>
        <v>35.742999999999995</v>
      </c>
    </row>
    <row r="38" spans="1:13" ht="15.75" customHeight="1">
      <c r="A38" s="30">
        <v>35</v>
      </c>
      <c r="B38" s="19">
        <v>119</v>
      </c>
      <c r="C38" s="41" t="s">
        <v>507</v>
      </c>
      <c r="D38" s="41" t="s">
        <v>508</v>
      </c>
      <c r="E38" s="41" t="s">
        <v>32</v>
      </c>
      <c r="F38" s="41" t="s">
        <v>1355</v>
      </c>
      <c r="G38" s="41"/>
      <c r="H38" s="41" t="s">
        <v>18</v>
      </c>
      <c r="I38" s="21">
        <v>17.72</v>
      </c>
      <c r="J38" s="22">
        <v>18.029</v>
      </c>
      <c r="K38" s="22">
        <f t="shared" si="2"/>
        <v>35.748999999999995</v>
      </c>
      <c r="M38" s="22">
        <f t="shared" si="3"/>
        <v>35.748999999999995</v>
      </c>
    </row>
    <row r="39" spans="1:13" ht="15.75" customHeight="1">
      <c r="A39" s="30">
        <v>36</v>
      </c>
      <c r="B39" s="19">
        <v>75</v>
      </c>
      <c r="C39" s="41" t="s">
        <v>989</v>
      </c>
      <c r="D39" s="41" t="s">
        <v>1116</v>
      </c>
      <c r="E39" s="41" t="s">
        <v>32</v>
      </c>
      <c r="F39" s="41" t="s">
        <v>1355</v>
      </c>
      <c r="G39" s="41" t="s">
        <v>1230</v>
      </c>
      <c r="H39" s="41" t="s">
        <v>18</v>
      </c>
      <c r="I39" s="21">
        <v>17.995999999999999</v>
      </c>
      <c r="J39" s="22">
        <v>17.766999999999999</v>
      </c>
      <c r="K39" s="22">
        <f t="shared" si="2"/>
        <v>35.762999999999998</v>
      </c>
      <c r="M39" s="22">
        <f t="shared" si="3"/>
        <v>35.762999999999998</v>
      </c>
    </row>
    <row r="40" spans="1:13" ht="15.75" customHeight="1">
      <c r="A40" s="30">
        <v>37</v>
      </c>
      <c r="B40" s="19">
        <v>10</v>
      </c>
      <c r="C40" s="41" t="s">
        <v>1025</v>
      </c>
      <c r="D40" s="41" t="s">
        <v>1026</v>
      </c>
      <c r="E40" s="41"/>
      <c r="F40" s="41"/>
      <c r="G40" s="41" t="s">
        <v>1230</v>
      </c>
      <c r="H40" s="41"/>
      <c r="I40" s="21">
        <v>17.97</v>
      </c>
      <c r="J40" s="22">
        <v>17.802</v>
      </c>
      <c r="K40" s="22">
        <f t="shared" si="2"/>
        <v>35.771999999999998</v>
      </c>
      <c r="M40" s="22">
        <f t="shared" si="3"/>
        <v>35.771999999999998</v>
      </c>
    </row>
    <row r="41" spans="1:13" ht="15.75" customHeight="1">
      <c r="A41" s="30">
        <v>38</v>
      </c>
      <c r="B41" s="19">
        <v>49</v>
      </c>
      <c r="C41" s="41" t="s">
        <v>1083</v>
      </c>
      <c r="D41" s="41" t="s">
        <v>1084</v>
      </c>
      <c r="E41" s="41" t="s">
        <v>32</v>
      </c>
      <c r="F41" s="41"/>
      <c r="G41" s="41" t="s">
        <v>1230</v>
      </c>
      <c r="H41" s="41" t="s">
        <v>18</v>
      </c>
      <c r="I41" s="21">
        <v>18.091999999999999</v>
      </c>
      <c r="J41" s="22">
        <v>17.684000000000001</v>
      </c>
      <c r="K41" s="22">
        <f t="shared" si="2"/>
        <v>35.775999999999996</v>
      </c>
      <c r="M41" s="22">
        <f t="shared" si="3"/>
        <v>35.775999999999996</v>
      </c>
    </row>
    <row r="42" spans="1:13" ht="15.75" customHeight="1">
      <c r="A42" s="30">
        <v>39</v>
      </c>
      <c r="B42" s="19">
        <v>105</v>
      </c>
      <c r="C42" s="41" t="s">
        <v>1152</v>
      </c>
      <c r="D42" s="41" t="s">
        <v>1153</v>
      </c>
      <c r="E42" s="41" t="s">
        <v>32</v>
      </c>
      <c r="F42" s="41" t="s">
        <v>1355</v>
      </c>
      <c r="G42" s="41" t="s">
        <v>1230</v>
      </c>
      <c r="H42" s="41" t="s">
        <v>18</v>
      </c>
      <c r="I42" s="21">
        <v>17.954999999999998</v>
      </c>
      <c r="J42" s="22">
        <v>17.821000000000002</v>
      </c>
      <c r="K42" s="22">
        <f t="shared" si="2"/>
        <v>35.775999999999996</v>
      </c>
      <c r="M42" s="22">
        <f t="shared" si="3"/>
        <v>35.775999999999996</v>
      </c>
    </row>
    <row r="43" spans="1:13" ht="15.75" customHeight="1">
      <c r="A43" s="30">
        <v>40</v>
      </c>
      <c r="B43" s="19">
        <v>13</v>
      </c>
      <c r="C43" s="41" t="s">
        <v>1030</v>
      </c>
      <c r="D43" s="41" t="s">
        <v>1031</v>
      </c>
      <c r="E43" s="41"/>
      <c r="F43" s="41"/>
      <c r="G43" s="41" t="s">
        <v>1230</v>
      </c>
      <c r="H43" s="41" t="s">
        <v>18</v>
      </c>
      <c r="I43" s="21">
        <v>18.010999999999999</v>
      </c>
      <c r="J43" s="22">
        <v>17.777999999999999</v>
      </c>
      <c r="K43" s="22">
        <f t="shared" si="2"/>
        <v>35.789000000000001</v>
      </c>
      <c r="M43" s="22">
        <f t="shared" si="3"/>
        <v>35.789000000000001</v>
      </c>
    </row>
    <row r="44" spans="1:13" ht="15.75" customHeight="1">
      <c r="A44" s="30">
        <v>41</v>
      </c>
      <c r="B44" s="19">
        <v>86</v>
      </c>
      <c r="C44" s="41" t="s">
        <v>1299</v>
      </c>
      <c r="D44" s="41" t="s">
        <v>1365</v>
      </c>
      <c r="E44" s="41" t="s">
        <v>32</v>
      </c>
      <c r="F44" s="41" t="s">
        <v>1355</v>
      </c>
      <c r="G44" s="41"/>
      <c r="H44" s="41" t="s">
        <v>18</v>
      </c>
      <c r="I44" s="21">
        <v>17.584</v>
      </c>
      <c r="J44" s="22">
        <v>18.207000000000001</v>
      </c>
      <c r="K44" s="22">
        <f t="shared" si="2"/>
        <v>35.790999999999997</v>
      </c>
      <c r="M44" s="22">
        <f t="shared" si="3"/>
        <v>35.790999999999997</v>
      </c>
    </row>
    <row r="45" spans="1:13" ht="15.75" customHeight="1">
      <c r="A45" s="30">
        <v>42</v>
      </c>
      <c r="B45" s="19">
        <v>25</v>
      </c>
      <c r="C45" s="41" t="s">
        <v>1049</v>
      </c>
      <c r="D45" s="41" t="s">
        <v>1050</v>
      </c>
      <c r="E45" s="41" t="s">
        <v>32</v>
      </c>
      <c r="F45" s="41"/>
      <c r="G45" s="41" t="s">
        <v>1230</v>
      </c>
      <c r="H45" s="41" t="s">
        <v>18</v>
      </c>
      <c r="I45" s="21">
        <v>17.63</v>
      </c>
      <c r="J45" s="22">
        <v>18.164000000000001</v>
      </c>
      <c r="K45" s="22">
        <f t="shared" si="2"/>
        <v>35.793999999999997</v>
      </c>
      <c r="M45" s="22">
        <f t="shared" si="3"/>
        <v>35.793999999999997</v>
      </c>
    </row>
    <row r="46" spans="1:13" ht="15.75" customHeight="1">
      <c r="A46" s="30">
        <v>43</v>
      </c>
      <c r="B46" s="19">
        <v>59</v>
      </c>
      <c r="C46" s="41" t="s">
        <v>63</v>
      </c>
      <c r="D46" s="41" t="s">
        <v>64</v>
      </c>
      <c r="E46" s="41" t="s">
        <v>32</v>
      </c>
      <c r="F46" s="41"/>
      <c r="G46" s="41" t="s">
        <v>1230</v>
      </c>
      <c r="H46" s="41" t="s">
        <v>18</v>
      </c>
      <c r="I46" s="21">
        <v>17.963999999999999</v>
      </c>
      <c r="J46" s="22">
        <v>17.844000000000001</v>
      </c>
      <c r="K46" s="22">
        <f t="shared" si="2"/>
        <v>35.808</v>
      </c>
      <c r="M46" s="22">
        <f t="shared" si="3"/>
        <v>35.808</v>
      </c>
    </row>
    <row r="47" spans="1:13" ht="15.75" customHeight="1">
      <c r="A47" s="30">
        <v>44</v>
      </c>
      <c r="B47" s="19">
        <v>128</v>
      </c>
      <c r="C47" s="41" t="s">
        <v>858</v>
      </c>
      <c r="D47" s="41" t="s">
        <v>1183</v>
      </c>
      <c r="E47" s="41" t="s">
        <v>32</v>
      </c>
      <c r="F47" s="41" t="s">
        <v>1355</v>
      </c>
      <c r="G47" s="41" t="s">
        <v>1230</v>
      </c>
      <c r="H47" s="41"/>
      <c r="I47" s="21">
        <v>17.786000000000001</v>
      </c>
      <c r="J47" s="22">
        <v>18.048999999999999</v>
      </c>
      <c r="K47" s="22">
        <f t="shared" si="2"/>
        <v>35.835000000000001</v>
      </c>
      <c r="M47" s="22">
        <f t="shared" si="3"/>
        <v>35.835000000000001</v>
      </c>
    </row>
    <row r="48" spans="1:13" ht="15.75" customHeight="1">
      <c r="A48" s="30">
        <v>45</v>
      </c>
      <c r="B48" s="19">
        <v>160</v>
      </c>
      <c r="C48" s="41" t="s">
        <v>564</v>
      </c>
      <c r="D48" s="41" t="s">
        <v>1221</v>
      </c>
      <c r="E48" s="41"/>
      <c r="F48" s="41" t="s">
        <v>1355</v>
      </c>
      <c r="G48" s="41" t="s">
        <v>1230</v>
      </c>
      <c r="H48" s="41" t="s">
        <v>18</v>
      </c>
      <c r="I48" s="21">
        <v>18.047000000000001</v>
      </c>
      <c r="J48" s="22">
        <v>17.789000000000001</v>
      </c>
      <c r="K48" s="22">
        <f t="shared" si="2"/>
        <v>35.835999999999999</v>
      </c>
      <c r="M48" s="22">
        <f t="shared" si="3"/>
        <v>35.835999999999999</v>
      </c>
    </row>
    <row r="49" spans="1:13" ht="15.75" customHeight="1">
      <c r="A49" s="30">
        <v>46</v>
      </c>
      <c r="B49" s="19">
        <v>7</v>
      </c>
      <c r="C49" s="41" t="s">
        <v>1022</v>
      </c>
      <c r="D49" s="41" t="s">
        <v>1023</v>
      </c>
      <c r="E49" s="41"/>
      <c r="F49" s="41"/>
      <c r="G49" s="41" t="s">
        <v>1230</v>
      </c>
      <c r="H49" s="41"/>
      <c r="I49" s="21">
        <v>18.068000000000001</v>
      </c>
      <c r="J49" s="22">
        <v>17.768999999999998</v>
      </c>
      <c r="K49" s="22">
        <f t="shared" si="2"/>
        <v>35.837000000000003</v>
      </c>
      <c r="M49" s="22">
        <f t="shared" si="3"/>
        <v>35.837000000000003</v>
      </c>
    </row>
    <row r="50" spans="1:13" ht="15.75" customHeight="1">
      <c r="A50" s="30">
        <v>47</v>
      </c>
      <c r="B50" s="19">
        <v>107</v>
      </c>
      <c r="C50" s="41" t="s">
        <v>1156</v>
      </c>
      <c r="D50" s="41" t="s">
        <v>1157</v>
      </c>
      <c r="E50" s="41" t="s">
        <v>32</v>
      </c>
      <c r="F50" s="41" t="s">
        <v>1355</v>
      </c>
      <c r="G50" s="41" t="s">
        <v>1230</v>
      </c>
      <c r="H50" s="41" t="s">
        <v>18</v>
      </c>
      <c r="I50" s="21">
        <v>17.736000000000001</v>
      </c>
      <c r="J50" s="22">
        <v>18.100999999999999</v>
      </c>
      <c r="K50" s="22">
        <f t="shared" si="2"/>
        <v>35.837000000000003</v>
      </c>
      <c r="M50" s="22">
        <f t="shared" si="3"/>
        <v>35.837000000000003</v>
      </c>
    </row>
    <row r="51" spans="1:13" ht="15.75" customHeight="1">
      <c r="A51" s="30">
        <v>48</v>
      </c>
      <c r="B51" s="19">
        <v>28</v>
      </c>
      <c r="C51" s="41" t="s">
        <v>544</v>
      </c>
      <c r="D51" s="41" t="s">
        <v>671</v>
      </c>
      <c r="E51" s="41" t="s">
        <v>32</v>
      </c>
      <c r="F51" s="41" t="s">
        <v>1355</v>
      </c>
      <c r="G51" s="41"/>
      <c r="H51" s="41" t="s">
        <v>18</v>
      </c>
      <c r="I51" s="21">
        <v>17.911000000000001</v>
      </c>
      <c r="J51" s="22">
        <v>17.927</v>
      </c>
      <c r="K51" s="22">
        <f t="shared" si="2"/>
        <v>35.838000000000001</v>
      </c>
      <c r="M51" s="22">
        <f t="shared" si="3"/>
        <v>35.838000000000001</v>
      </c>
    </row>
    <row r="52" spans="1:13" ht="15.75" customHeight="1">
      <c r="A52" s="30">
        <v>49</v>
      </c>
      <c r="B52" s="19">
        <v>43</v>
      </c>
      <c r="C52" s="41" t="s">
        <v>1016</v>
      </c>
      <c r="D52" s="41" t="s">
        <v>1017</v>
      </c>
      <c r="E52" s="41" t="s">
        <v>32</v>
      </c>
      <c r="F52" s="41"/>
      <c r="G52" s="41" t="s">
        <v>1230</v>
      </c>
      <c r="H52" s="41" t="s">
        <v>18</v>
      </c>
      <c r="I52" s="21">
        <v>17.945</v>
      </c>
      <c r="J52" s="22">
        <v>17.908999999999999</v>
      </c>
      <c r="K52" s="22">
        <f t="shared" si="2"/>
        <v>35.853999999999999</v>
      </c>
      <c r="M52" s="22">
        <f t="shared" si="3"/>
        <v>35.853999999999999</v>
      </c>
    </row>
    <row r="53" spans="1:13" ht="15.75" customHeight="1">
      <c r="A53" s="30">
        <v>50</v>
      </c>
      <c r="B53" s="19">
        <v>67</v>
      </c>
      <c r="C53" s="41" t="s">
        <v>1022</v>
      </c>
      <c r="D53" s="41" t="s">
        <v>1108</v>
      </c>
      <c r="E53" s="41"/>
      <c r="F53" s="41"/>
      <c r="G53" s="41" t="s">
        <v>1230</v>
      </c>
      <c r="H53" s="41"/>
      <c r="I53" s="21">
        <v>17.911000000000001</v>
      </c>
      <c r="J53" s="22">
        <v>17.962</v>
      </c>
      <c r="K53" s="22">
        <f t="shared" si="2"/>
        <v>35.873000000000005</v>
      </c>
      <c r="M53" s="22">
        <f t="shared" si="3"/>
        <v>35.873000000000005</v>
      </c>
    </row>
    <row r="54" spans="1:13" ht="15.75" customHeight="1">
      <c r="A54" s="30">
        <v>51</v>
      </c>
      <c r="B54" s="19">
        <v>89</v>
      </c>
      <c r="C54" s="41" t="s">
        <v>247</v>
      </c>
      <c r="D54" s="41" t="s">
        <v>566</v>
      </c>
      <c r="E54" s="41" t="s">
        <v>32</v>
      </c>
      <c r="F54" s="41" t="s">
        <v>1355</v>
      </c>
      <c r="G54" s="41"/>
      <c r="H54" s="41"/>
      <c r="I54" s="21">
        <v>17.811</v>
      </c>
      <c r="J54" s="22">
        <v>18.149000000000001</v>
      </c>
      <c r="K54" s="22">
        <f t="shared" si="2"/>
        <v>35.96</v>
      </c>
      <c r="M54" s="22">
        <f t="shared" si="3"/>
        <v>35.96</v>
      </c>
    </row>
    <row r="55" spans="1:13" ht="15.75" customHeight="1">
      <c r="A55" s="30">
        <v>52</v>
      </c>
      <c r="B55" s="19">
        <v>84</v>
      </c>
      <c r="C55" s="41" t="s">
        <v>652</v>
      </c>
      <c r="D55" s="41" t="s">
        <v>1129</v>
      </c>
      <c r="E55" s="41" t="s">
        <v>32</v>
      </c>
      <c r="F55" s="41" t="s">
        <v>1355</v>
      </c>
      <c r="G55" s="41" t="s">
        <v>1230</v>
      </c>
      <c r="H55" s="41" t="s">
        <v>18</v>
      </c>
      <c r="I55" s="21">
        <v>18.236000000000001</v>
      </c>
      <c r="J55" s="22">
        <v>17.733000000000001</v>
      </c>
      <c r="K55" s="22">
        <f t="shared" si="2"/>
        <v>35.969000000000001</v>
      </c>
      <c r="M55" s="22">
        <f t="shared" si="3"/>
        <v>35.969000000000001</v>
      </c>
    </row>
    <row r="56" spans="1:13" ht="15.75" customHeight="1">
      <c r="A56" s="30">
        <v>53</v>
      </c>
      <c r="B56" s="19">
        <v>118</v>
      </c>
      <c r="C56" s="41" t="s">
        <v>270</v>
      </c>
      <c r="D56" s="41" t="s">
        <v>271</v>
      </c>
      <c r="E56" s="41" t="s">
        <v>32</v>
      </c>
      <c r="F56" s="41" t="s">
        <v>1355</v>
      </c>
      <c r="G56" s="41"/>
      <c r="H56" s="41" t="s">
        <v>18</v>
      </c>
      <c r="I56" s="21">
        <v>17.768000000000001</v>
      </c>
      <c r="J56" s="22">
        <v>18.231999999999999</v>
      </c>
      <c r="K56" s="22">
        <f t="shared" si="2"/>
        <v>36</v>
      </c>
      <c r="M56" s="22">
        <f t="shared" si="3"/>
        <v>36</v>
      </c>
    </row>
    <row r="57" spans="1:13" ht="15.75" customHeight="1">
      <c r="A57" s="30">
        <v>54</v>
      </c>
      <c r="B57" s="19">
        <v>73</v>
      </c>
      <c r="C57" s="41" t="s">
        <v>153</v>
      </c>
      <c r="D57" s="41" t="s">
        <v>1115</v>
      </c>
      <c r="E57" s="41" t="s">
        <v>32</v>
      </c>
      <c r="F57" s="41" t="s">
        <v>1355</v>
      </c>
      <c r="G57" s="41" t="s">
        <v>1230</v>
      </c>
      <c r="H57" s="41" t="s">
        <v>18</v>
      </c>
      <c r="I57" s="21">
        <v>18.245999999999999</v>
      </c>
      <c r="J57" s="22">
        <v>17.788</v>
      </c>
      <c r="K57" s="22">
        <f t="shared" si="2"/>
        <v>36.033999999999999</v>
      </c>
      <c r="M57" s="22">
        <f t="shared" si="3"/>
        <v>36.033999999999999</v>
      </c>
    </row>
    <row r="58" spans="1:13" ht="15.75" customHeight="1">
      <c r="A58" s="30">
        <v>55</v>
      </c>
      <c r="B58" s="19">
        <v>35</v>
      </c>
      <c r="C58" s="41" t="s">
        <v>1020</v>
      </c>
      <c r="D58" s="41" t="s">
        <v>1064</v>
      </c>
      <c r="E58" s="41" t="s">
        <v>32</v>
      </c>
      <c r="F58" s="41"/>
      <c r="G58" s="41" t="s">
        <v>1230</v>
      </c>
      <c r="H58" s="41"/>
      <c r="I58" s="21">
        <v>18.355</v>
      </c>
      <c r="J58" s="22">
        <v>17.686</v>
      </c>
      <c r="K58" s="22">
        <f t="shared" si="2"/>
        <v>36.040999999999997</v>
      </c>
      <c r="M58" s="22">
        <f t="shared" si="3"/>
        <v>36.040999999999997</v>
      </c>
    </row>
    <row r="59" spans="1:13" ht="15.75" customHeight="1">
      <c r="A59" s="30">
        <v>56</v>
      </c>
      <c r="B59" s="19">
        <v>141</v>
      </c>
      <c r="C59" s="41" t="s">
        <v>583</v>
      </c>
      <c r="D59" s="41" t="s">
        <v>584</v>
      </c>
      <c r="E59" s="41" t="s">
        <v>32</v>
      </c>
      <c r="F59" s="41" t="s">
        <v>1355</v>
      </c>
      <c r="G59" s="41"/>
      <c r="H59" s="41" t="s">
        <v>18</v>
      </c>
      <c r="I59" s="21">
        <v>17.959</v>
      </c>
      <c r="J59" s="22">
        <v>18.175000000000001</v>
      </c>
      <c r="K59" s="22">
        <f t="shared" si="2"/>
        <v>36.134</v>
      </c>
      <c r="M59" s="22">
        <f t="shared" si="3"/>
        <v>36.134</v>
      </c>
    </row>
    <row r="60" spans="1:13" ht="15.75" customHeight="1">
      <c r="A60" s="30">
        <v>57</v>
      </c>
      <c r="B60" s="19">
        <v>21</v>
      </c>
      <c r="C60" s="41" t="s">
        <v>1045</v>
      </c>
      <c r="D60" s="41" t="s">
        <v>1046</v>
      </c>
      <c r="E60" s="41"/>
      <c r="F60" s="41"/>
      <c r="G60" s="41" t="s">
        <v>1230</v>
      </c>
      <c r="H60" s="41" t="s">
        <v>18</v>
      </c>
      <c r="I60" s="21">
        <v>17.978000000000002</v>
      </c>
      <c r="J60" s="22">
        <v>18.190000000000001</v>
      </c>
      <c r="K60" s="22">
        <f t="shared" si="2"/>
        <v>36.168000000000006</v>
      </c>
      <c r="M60" s="22">
        <f t="shared" si="3"/>
        <v>36.168000000000006</v>
      </c>
    </row>
    <row r="61" spans="1:13" ht="15.75" customHeight="1">
      <c r="A61" s="30">
        <v>58</v>
      </c>
      <c r="B61" s="19">
        <v>114</v>
      </c>
      <c r="C61" s="41" t="s">
        <v>1166</v>
      </c>
      <c r="D61" s="41" t="s">
        <v>1167</v>
      </c>
      <c r="E61" s="41" t="s">
        <v>32</v>
      </c>
      <c r="F61" s="41" t="s">
        <v>1355</v>
      </c>
      <c r="G61" s="41" t="s">
        <v>1230</v>
      </c>
      <c r="H61" s="41" t="s">
        <v>18</v>
      </c>
      <c r="I61" s="21">
        <v>18.064</v>
      </c>
      <c r="J61" s="22">
        <v>18.111999999999998</v>
      </c>
      <c r="K61" s="22">
        <f t="shared" si="2"/>
        <v>36.176000000000002</v>
      </c>
      <c r="M61" s="22">
        <f t="shared" si="3"/>
        <v>36.176000000000002</v>
      </c>
    </row>
    <row r="62" spans="1:13" ht="15.75" customHeight="1">
      <c r="A62" s="30">
        <v>59</v>
      </c>
      <c r="B62" s="19">
        <v>74</v>
      </c>
      <c r="C62" s="41" t="s">
        <v>819</v>
      </c>
      <c r="D62" s="41" t="s">
        <v>820</v>
      </c>
      <c r="E62" s="41"/>
      <c r="F62" s="41" t="s">
        <v>1355</v>
      </c>
      <c r="G62" s="41"/>
      <c r="H62" s="41" t="s">
        <v>18</v>
      </c>
      <c r="I62" s="21">
        <v>18.155000000000001</v>
      </c>
      <c r="J62" s="22">
        <v>18.074000000000002</v>
      </c>
      <c r="K62" s="22">
        <f t="shared" si="2"/>
        <v>36.228999999999999</v>
      </c>
      <c r="M62" s="22">
        <f t="shared" si="3"/>
        <v>36.228999999999999</v>
      </c>
    </row>
    <row r="63" spans="1:13" ht="15.75" customHeight="1">
      <c r="A63" s="30">
        <v>60</v>
      </c>
      <c r="B63" s="19">
        <v>56</v>
      </c>
      <c r="C63" s="41" t="s">
        <v>1095</v>
      </c>
      <c r="D63" s="41" t="s">
        <v>1096</v>
      </c>
      <c r="E63" s="41"/>
      <c r="F63" s="41"/>
      <c r="G63" s="41" t="s">
        <v>1230</v>
      </c>
      <c r="H63" s="41" t="s">
        <v>18</v>
      </c>
      <c r="I63" s="21">
        <v>18.076000000000001</v>
      </c>
      <c r="J63" s="22">
        <v>18.157</v>
      </c>
      <c r="K63" s="22">
        <f t="shared" si="2"/>
        <v>36.233000000000004</v>
      </c>
      <c r="M63" s="22">
        <f t="shared" si="3"/>
        <v>36.233000000000004</v>
      </c>
    </row>
    <row r="64" spans="1:13" ht="15.75" customHeight="1">
      <c r="A64" s="30">
        <v>61</v>
      </c>
      <c r="B64" s="19">
        <v>136</v>
      </c>
      <c r="C64" s="41" t="s">
        <v>85</v>
      </c>
      <c r="D64" s="41" t="s">
        <v>1191</v>
      </c>
      <c r="E64" s="41" t="s">
        <v>32</v>
      </c>
      <c r="F64" s="41" t="s">
        <v>1355</v>
      </c>
      <c r="G64" s="41" t="s">
        <v>1230</v>
      </c>
      <c r="H64" s="41" t="s">
        <v>18</v>
      </c>
      <c r="I64" s="21">
        <v>18.126999999999999</v>
      </c>
      <c r="J64" s="22">
        <v>18.138999999999999</v>
      </c>
      <c r="K64" s="22">
        <f t="shared" si="2"/>
        <v>36.265999999999998</v>
      </c>
      <c r="M64" s="22">
        <f t="shared" si="3"/>
        <v>36.265999999999998</v>
      </c>
    </row>
    <row r="65" spans="1:13" ht="15.75" customHeight="1">
      <c r="A65" s="30">
        <v>62</v>
      </c>
      <c r="B65" s="19">
        <v>79</v>
      </c>
      <c r="C65" s="41" t="s">
        <v>1122</v>
      </c>
      <c r="D65" s="41" t="s">
        <v>1123</v>
      </c>
      <c r="E65" s="41" t="s">
        <v>32</v>
      </c>
      <c r="F65" s="41" t="s">
        <v>1355</v>
      </c>
      <c r="G65" s="41" t="s">
        <v>1230</v>
      </c>
      <c r="H65" s="41" t="s">
        <v>18</v>
      </c>
      <c r="I65" s="21">
        <v>17.931999999999999</v>
      </c>
      <c r="J65" s="22">
        <v>18.379000000000001</v>
      </c>
      <c r="K65" s="22">
        <f t="shared" si="2"/>
        <v>36.311</v>
      </c>
      <c r="M65" s="22">
        <f t="shared" si="3"/>
        <v>36.311</v>
      </c>
    </row>
    <row r="66" spans="1:13" ht="15.75" customHeight="1">
      <c r="A66" s="30">
        <v>63</v>
      </c>
      <c r="B66" s="19">
        <v>121</v>
      </c>
      <c r="C66" s="41" t="s">
        <v>682</v>
      </c>
      <c r="D66" s="41" t="s">
        <v>1174</v>
      </c>
      <c r="E66" s="41" t="s">
        <v>32</v>
      </c>
      <c r="F66" s="41" t="s">
        <v>1355</v>
      </c>
      <c r="G66" s="41" t="s">
        <v>1230</v>
      </c>
      <c r="H66" s="41" t="s">
        <v>18</v>
      </c>
      <c r="I66" s="21">
        <v>17.95</v>
      </c>
      <c r="J66" s="22">
        <v>18.388000000000002</v>
      </c>
      <c r="K66" s="22">
        <f t="shared" si="2"/>
        <v>36.338000000000001</v>
      </c>
      <c r="M66" s="22">
        <f t="shared" si="3"/>
        <v>36.338000000000001</v>
      </c>
    </row>
    <row r="67" spans="1:13" ht="15.75" customHeight="1">
      <c r="A67" s="30">
        <v>64</v>
      </c>
      <c r="B67" s="19">
        <v>135</v>
      </c>
      <c r="C67" s="41" t="s">
        <v>229</v>
      </c>
      <c r="D67" s="41" t="s">
        <v>571</v>
      </c>
      <c r="E67" s="41" t="s">
        <v>32</v>
      </c>
      <c r="F67" s="41" t="s">
        <v>1355</v>
      </c>
      <c r="G67" s="41"/>
      <c r="H67" s="41" t="s">
        <v>18</v>
      </c>
      <c r="I67" s="21">
        <v>18.170000000000002</v>
      </c>
      <c r="J67" s="22">
        <v>18.169</v>
      </c>
      <c r="K67" s="22">
        <f t="shared" si="2"/>
        <v>36.338999999999999</v>
      </c>
      <c r="M67" s="22">
        <f t="shared" si="3"/>
        <v>36.338999999999999</v>
      </c>
    </row>
    <row r="68" spans="1:13" ht="15.75" customHeight="1">
      <c r="A68" s="30">
        <v>65</v>
      </c>
      <c r="B68" s="19">
        <v>54</v>
      </c>
      <c r="C68" s="41" t="s">
        <v>1091</v>
      </c>
      <c r="D68" s="41" t="s">
        <v>1092</v>
      </c>
      <c r="E68" s="41"/>
      <c r="F68" s="41"/>
      <c r="G68" s="41" t="s">
        <v>1230</v>
      </c>
      <c r="H68" s="41" t="s">
        <v>18</v>
      </c>
      <c r="I68" s="21">
        <v>18.515999999999998</v>
      </c>
      <c r="J68" s="22">
        <v>18.045000000000002</v>
      </c>
      <c r="K68" s="22">
        <f t="shared" ref="K68:K99" si="4">+I68+J68</f>
        <v>36.561</v>
      </c>
      <c r="M68" s="22">
        <f t="shared" ref="M68:M99" si="5">SUM(K68+L68)</f>
        <v>36.561</v>
      </c>
    </row>
    <row r="69" spans="1:13" ht="15.75" customHeight="1">
      <c r="A69" s="30">
        <v>66</v>
      </c>
      <c r="B69" s="19">
        <v>87</v>
      </c>
      <c r="C69" s="41" t="s">
        <v>1132</v>
      </c>
      <c r="D69" s="41" t="s">
        <v>1133</v>
      </c>
      <c r="E69" s="41" t="s">
        <v>32</v>
      </c>
      <c r="F69" s="41" t="s">
        <v>1355</v>
      </c>
      <c r="G69" s="41" t="s">
        <v>1230</v>
      </c>
      <c r="H69" s="41" t="s">
        <v>18</v>
      </c>
      <c r="I69" s="21">
        <v>18.271999999999998</v>
      </c>
      <c r="J69" s="22">
        <v>18.292999999999999</v>
      </c>
      <c r="K69" s="22">
        <f t="shared" si="4"/>
        <v>36.564999999999998</v>
      </c>
      <c r="M69" s="22">
        <f t="shared" si="5"/>
        <v>36.564999999999998</v>
      </c>
    </row>
    <row r="70" spans="1:13" ht="15.75" customHeight="1">
      <c r="A70" s="30">
        <v>67</v>
      </c>
      <c r="B70" s="19">
        <v>100</v>
      </c>
      <c r="C70" s="41" t="s">
        <v>1146</v>
      </c>
      <c r="D70" s="41" t="s">
        <v>1147</v>
      </c>
      <c r="E70" s="41" t="s">
        <v>32</v>
      </c>
      <c r="F70" s="41" t="s">
        <v>1355</v>
      </c>
      <c r="G70" s="41" t="s">
        <v>1230</v>
      </c>
      <c r="H70" s="41" t="s">
        <v>18</v>
      </c>
      <c r="I70" s="21">
        <v>18.657</v>
      </c>
      <c r="J70" s="22">
        <v>17.96</v>
      </c>
      <c r="K70" s="22">
        <f t="shared" si="4"/>
        <v>36.617000000000004</v>
      </c>
      <c r="M70" s="22">
        <f t="shared" si="5"/>
        <v>36.617000000000004</v>
      </c>
    </row>
    <row r="71" spans="1:13" ht="15.75" customHeight="1">
      <c r="A71" s="30">
        <v>68</v>
      </c>
      <c r="B71" s="19">
        <v>36</v>
      </c>
      <c r="C71" s="41" t="s">
        <v>1065</v>
      </c>
      <c r="D71" s="41" t="s">
        <v>1066</v>
      </c>
      <c r="E71" s="41" t="s">
        <v>32</v>
      </c>
      <c r="F71" s="41"/>
      <c r="G71" s="41" t="s">
        <v>1230</v>
      </c>
      <c r="H71" s="41" t="s">
        <v>18</v>
      </c>
      <c r="I71" s="21">
        <v>18.291</v>
      </c>
      <c r="J71" s="22">
        <v>18.329999999999998</v>
      </c>
      <c r="K71" s="22">
        <f t="shared" si="4"/>
        <v>36.620999999999995</v>
      </c>
      <c r="M71" s="22">
        <f t="shared" si="5"/>
        <v>36.620999999999995</v>
      </c>
    </row>
    <row r="72" spans="1:13" ht="15.75" customHeight="1">
      <c r="A72" s="30">
        <v>69</v>
      </c>
      <c r="B72" s="19">
        <v>157</v>
      </c>
      <c r="C72" s="41" t="s">
        <v>1217</v>
      </c>
      <c r="D72" s="41" t="s">
        <v>1218</v>
      </c>
      <c r="E72" s="41" t="s">
        <v>32</v>
      </c>
      <c r="F72" s="41" t="s">
        <v>1355</v>
      </c>
      <c r="G72" s="41" t="s">
        <v>1230</v>
      </c>
      <c r="H72" s="41"/>
      <c r="I72" s="21">
        <v>18.146999999999998</v>
      </c>
      <c r="J72" s="22">
        <v>18.477</v>
      </c>
      <c r="K72" s="22">
        <f t="shared" si="4"/>
        <v>36.623999999999995</v>
      </c>
      <c r="M72" s="22">
        <f t="shared" si="5"/>
        <v>36.623999999999995</v>
      </c>
    </row>
    <row r="73" spans="1:13" ht="15.75" customHeight="1">
      <c r="A73" s="30">
        <v>70</v>
      </c>
      <c r="B73" s="19">
        <v>39</v>
      </c>
      <c r="C73" s="41" t="s">
        <v>1070</v>
      </c>
      <c r="D73" s="41" t="s">
        <v>1071</v>
      </c>
      <c r="E73" s="41" t="s">
        <v>32</v>
      </c>
      <c r="F73" s="41"/>
      <c r="G73" s="41" t="s">
        <v>1230</v>
      </c>
      <c r="H73" s="41" t="s">
        <v>18</v>
      </c>
      <c r="I73" s="21">
        <v>18.71</v>
      </c>
      <c r="J73" s="22">
        <v>17.917000000000002</v>
      </c>
      <c r="K73" s="22">
        <f t="shared" si="4"/>
        <v>36.627000000000002</v>
      </c>
      <c r="M73" s="22">
        <f t="shared" si="5"/>
        <v>36.627000000000002</v>
      </c>
    </row>
    <row r="74" spans="1:13" ht="15.75" customHeight="1">
      <c r="A74" s="30">
        <v>71</v>
      </c>
      <c r="B74" s="19">
        <v>115</v>
      </c>
      <c r="C74" s="41" t="s">
        <v>1168</v>
      </c>
      <c r="D74" s="41" t="s">
        <v>1169</v>
      </c>
      <c r="E74" s="41" t="s">
        <v>32</v>
      </c>
      <c r="F74" s="41" t="s">
        <v>1355</v>
      </c>
      <c r="G74" s="41" t="s">
        <v>1230</v>
      </c>
      <c r="H74" s="41" t="s">
        <v>18</v>
      </c>
      <c r="I74" s="21">
        <v>18.332999999999998</v>
      </c>
      <c r="J74" s="22">
        <v>18.338999999999999</v>
      </c>
      <c r="K74" s="22">
        <f t="shared" si="4"/>
        <v>36.671999999999997</v>
      </c>
      <c r="M74" s="22">
        <f t="shared" si="5"/>
        <v>36.671999999999997</v>
      </c>
    </row>
    <row r="75" spans="1:13" ht="15.75" customHeight="1">
      <c r="A75" s="30">
        <v>72</v>
      </c>
      <c r="B75" s="19">
        <v>139</v>
      </c>
      <c r="C75" s="41" t="s">
        <v>1370</v>
      </c>
      <c r="D75" s="41" t="s">
        <v>1371</v>
      </c>
      <c r="E75" s="41" t="s">
        <v>32</v>
      </c>
      <c r="F75" s="41" t="s">
        <v>1355</v>
      </c>
      <c r="G75" s="41"/>
      <c r="H75" s="41" t="s">
        <v>18</v>
      </c>
      <c r="I75" s="21">
        <v>18.474</v>
      </c>
      <c r="J75" s="22">
        <v>18.206</v>
      </c>
      <c r="K75" s="22">
        <f t="shared" si="4"/>
        <v>36.68</v>
      </c>
      <c r="M75" s="22">
        <f t="shared" si="5"/>
        <v>36.68</v>
      </c>
    </row>
    <row r="76" spans="1:13" ht="15.75" customHeight="1">
      <c r="A76" s="30">
        <v>73</v>
      </c>
      <c r="B76" s="19">
        <v>5</v>
      </c>
      <c r="C76" s="41" t="s">
        <v>1018</v>
      </c>
      <c r="D76" s="41" t="s">
        <v>1019</v>
      </c>
      <c r="E76" s="41" t="s">
        <v>32</v>
      </c>
      <c r="F76" s="41"/>
      <c r="G76" s="41" t="s">
        <v>1230</v>
      </c>
      <c r="H76" s="41" t="s">
        <v>18</v>
      </c>
      <c r="I76" s="21">
        <v>18.681000000000001</v>
      </c>
      <c r="J76" s="22">
        <v>18.021999999999998</v>
      </c>
      <c r="K76" s="22">
        <f t="shared" si="4"/>
        <v>36.703000000000003</v>
      </c>
      <c r="M76" s="22">
        <f t="shared" si="5"/>
        <v>36.703000000000003</v>
      </c>
    </row>
    <row r="77" spans="1:13" ht="15.75" customHeight="1">
      <c r="A77" s="30">
        <v>74</v>
      </c>
      <c r="B77" s="19">
        <v>22</v>
      </c>
      <c r="C77" s="41" t="s">
        <v>996</v>
      </c>
      <c r="D77" s="41" t="s">
        <v>1047</v>
      </c>
      <c r="E77" s="41" t="s">
        <v>32</v>
      </c>
      <c r="F77" s="41"/>
      <c r="G77" s="41" t="s">
        <v>1230</v>
      </c>
      <c r="H77" s="41" t="s">
        <v>18</v>
      </c>
      <c r="I77" s="21">
        <v>18.143000000000001</v>
      </c>
      <c r="J77" s="22">
        <v>18.582000000000001</v>
      </c>
      <c r="K77" s="22">
        <f t="shared" si="4"/>
        <v>36.725000000000001</v>
      </c>
      <c r="M77" s="22">
        <f t="shared" si="5"/>
        <v>36.725000000000001</v>
      </c>
    </row>
    <row r="78" spans="1:13" ht="15.75" customHeight="1">
      <c r="A78" s="30">
        <v>75</v>
      </c>
      <c r="B78" s="19">
        <v>93</v>
      </c>
      <c r="C78" s="41" t="s">
        <v>1367</v>
      </c>
      <c r="D78" s="41" t="s">
        <v>1368</v>
      </c>
      <c r="E78" s="41" t="s">
        <v>32</v>
      </c>
      <c r="F78" s="41" t="s">
        <v>1355</v>
      </c>
      <c r="G78" s="41"/>
      <c r="H78" s="41" t="s">
        <v>18</v>
      </c>
      <c r="I78" s="21">
        <v>18.384</v>
      </c>
      <c r="J78" s="22">
        <v>18.372</v>
      </c>
      <c r="K78" s="22">
        <f t="shared" si="4"/>
        <v>36.756</v>
      </c>
      <c r="M78" s="22">
        <f t="shared" si="5"/>
        <v>36.756</v>
      </c>
    </row>
    <row r="79" spans="1:13" ht="15.75" customHeight="1">
      <c r="A79" s="30">
        <v>76</v>
      </c>
      <c r="B79" s="19">
        <v>61</v>
      </c>
      <c r="C79" s="41" t="s">
        <v>564</v>
      </c>
      <c r="D79" s="41" t="s">
        <v>1101</v>
      </c>
      <c r="E79" s="41"/>
      <c r="F79" s="41"/>
      <c r="G79" s="41" t="s">
        <v>1230</v>
      </c>
      <c r="H79" s="41"/>
      <c r="I79" s="21">
        <v>18.521999999999998</v>
      </c>
      <c r="J79" s="22">
        <v>18.462</v>
      </c>
      <c r="K79" s="22">
        <f t="shared" si="4"/>
        <v>36.983999999999995</v>
      </c>
      <c r="M79" s="22">
        <f t="shared" si="5"/>
        <v>36.983999999999995</v>
      </c>
    </row>
    <row r="80" spans="1:13" ht="15.75" customHeight="1">
      <c r="A80" s="30">
        <v>77</v>
      </c>
      <c r="B80" s="19">
        <v>140</v>
      </c>
      <c r="C80" s="41" t="s">
        <v>266</v>
      </c>
      <c r="D80" s="41" t="s">
        <v>1195</v>
      </c>
      <c r="E80" s="41" t="s">
        <v>32</v>
      </c>
      <c r="F80" s="41" t="s">
        <v>1355</v>
      </c>
      <c r="G80" s="41" t="s">
        <v>1230</v>
      </c>
      <c r="H80" s="41"/>
      <c r="I80" s="21">
        <v>18.411999999999999</v>
      </c>
      <c r="J80" s="22">
        <v>18.620999999999999</v>
      </c>
      <c r="K80" s="22">
        <f t="shared" si="4"/>
        <v>37.033000000000001</v>
      </c>
      <c r="M80" s="22">
        <f t="shared" si="5"/>
        <v>37.033000000000001</v>
      </c>
    </row>
    <row r="81" spans="1:13" ht="15.75" customHeight="1">
      <c r="A81" s="30">
        <v>78</v>
      </c>
      <c r="B81" s="19">
        <v>111</v>
      </c>
      <c r="C81" s="41" t="s">
        <v>879</v>
      </c>
      <c r="D81" s="41" t="s">
        <v>1162</v>
      </c>
      <c r="E81" s="41"/>
      <c r="F81" s="41" t="s">
        <v>1355</v>
      </c>
      <c r="G81" s="41" t="s">
        <v>1230</v>
      </c>
      <c r="H81" s="41" t="s">
        <v>18</v>
      </c>
      <c r="I81" s="21">
        <v>18.475999999999999</v>
      </c>
      <c r="J81" s="22">
        <v>18.614000000000001</v>
      </c>
      <c r="K81" s="22">
        <f t="shared" si="4"/>
        <v>37.090000000000003</v>
      </c>
      <c r="M81" s="22">
        <f t="shared" si="5"/>
        <v>37.090000000000003</v>
      </c>
    </row>
    <row r="82" spans="1:13" ht="15.75" customHeight="1">
      <c r="A82" s="30">
        <v>79</v>
      </c>
      <c r="B82" s="19">
        <v>159</v>
      </c>
      <c r="C82" s="41" t="s">
        <v>856</v>
      </c>
      <c r="D82" s="41" t="s">
        <v>1220</v>
      </c>
      <c r="E82" s="41" t="s">
        <v>32</v>
      </c>
      <c r="F82" s="41" t="s">
        <v>1355</v>
      </c>
      <c r="G82" s="41" t="s">
        <v>1230</v>
      </c>
      <c r="H82" s="41" t="s">
        <v>18</v>
      </c>
      <c r="I82" s="21">
        <v>18.939</v>
      </c>
      <c r="J82" s="22">
        <v>18.311</v>
      </c>
      <c r="K82" s="22">
        <f t="shared" si="4"/>
        <v>37.25</v>
      </c>
      <c r="M82" s="22">
        <f t="shared" si="5"/>
        <v>37.25</v>
      </c>
    </row>
    <row r="83" spans="1:13" ht="15.75" customHeight="1">
      <c r="A83" s="30">
        <v>80</v>
      </c>
      <c r="B83" s="19">
        <v>134</v>
      </c>
      <c r="C83" s="41" t="s">
        <v>636</v>
      </c>
      <c r="D83" s="41" t="s">
        <v>1190</v>
      </c>
      <c r="E83" s="41" t="s">
        <v>32</v>
      </c>
      <c r="F83" s="41" t="s">
        <v>1355</v>
      </c>
      <c r="G83" s="41" t="s">
        <v>1230</v>
      </c>
      <c r="H83" s="41" t="s">
        <v>18</v>
      </c>
      <c r="I83" s="21">
        <v>19.126000000000001</v>
      </c>
      <c r="J83" s="22">
        <v>18.157</v>
      </c>
      <c r="K83" s="22">
        <f t="shared" si="4"/>
        <v>37.283000000000001</v>
      </c>
      <c r="M83" s="22">
        <f t="shared" si="5"/>
        <v>37.283000000000001</v>
      </c>
    </row>
    <row r="84" spans="1:13" ht="15.75" customHeight="1">
      <c r="A84" s="30">
        <v>81</v>
      </c>
      <c r="B84" s="19">
        <v>52</v>
      </c>
      <c r="C84" s="41" t="s">
        <v>996</v>
      </c>
      <c r="D84" s="41" t="s">
        <v>1088</v>
      </c>
      <c r="E84" s="41" t="s">
        <v>32</v>
      </c>
      <c r="F84" s="41"/>
      <c r="G84" s="41" t="s">
        <v>1230</v>
      </c>
      <c r="H84" s="41" t="s">
        <v>18</v>
      </c>
      <c r="I84" s="21">
        <v>18.462</v>
      </c>
      <c r="J84" s="22">
        <v>18.844000000000001</v>
      </c>
      <c r="K84" s="22">
        <f t="shared" si="4"/>
        <v>37.305999999999997</v>
      </c>
      <c r="M84" s="22">
        <f t="shared" si="5"/>
        <v>37.305999999999997</v>
      </c>
    </row>
    <row r="85" spans="1:13" ht="15.75" customHeight="1">
      <c r="A85" s="30">
        <v>82</v>
      </c>
      <c r="B85" s="19">
        <v>1</v>
      </c>
      <c r="C85" s="41" t="s">
        <v>1009</v>
      </c>
      <c r="D85" s="41" t="s">
        <v>1010</v>
      </c>
      <c r="E85" s="41" t="s">
        <v>32</v>
      </c>
      <c r="F85" s="41"/>
      <c r="G85" s="41" t="s">
        <v>1230</v>
      </c>
      <c r="H85" s="41" t="s">
        <v>18</v>
      </c>
      <c r="I85" s="21">
        <v>18.236999999999998</v>
      </c>
      <c r="J85" s="22">
        <v>19.2</v>
      </c>
      <c r="K85" s="22">
        <f t="shared" si="4"/>
        <v>37.436999999999998</v>
      </c>
      <c r="M85" s="22">
        <f t="shared" si="5"/>
        <v>37.436999999999998</v>
      </c>
    </row>
    <row r="86" spans="1:13" ht="15.75" customHeight="1">
      <c r="A86" s="30">
        <v>83</v>
      </c>
      <c r="B86" s="19">
        <v>85</v>
      </c>
      <c r="C86" s="41" t="s">
        <v>1130</v>
      </c>
      <c r="D86" s="41" t="s">
        <v>1131</v>
      </c>
      <c r="E86" s="41" t="s">
        <v>32</v>
      </c>
      <c r="F86" s="41" t="s">
        <v>1355</v>
      </c>
      <c r="G86" s="41" t="s">
        <v>1230</v>
      </c>
      <c r="H86" s="41" t="s">
        <v>18</v>
      </c>
      <c r="I86" s="21">
        <v>19.141999999999999</v>
      </c>
      <c r="J86" s="22">
        <v>18.309000000000001</v>
      </c>
      <c r="K86" s="22">
        <f t="shared" si="4"/>
        <v>37.451000000000001</v>
      </c>
      <c r="M86" s="22">
        <f t="shared" si="5"/>
        <v>37.451000000000001</v>
      </c>
    </row>
    <row r="87" spans="1:13" ht="15.75" customHeight="1">
      <c r="A87" s="30">
        <v>84</v>
      </c>
      <c r="B87" s="19">
        <v>46</v>
      </c>
      <c r="C87" s="41" t="s">
        <v>668</v>
      </c>
      <c r="D87" s="41" t="s">
        <v>774</v>
      </c>
      <c r="E87" s="41"/>
      <c r="F87" s="41"/>
      <c r="G87" s="41"/>
      <c r="H87" s="41"/>
      <c r="I87" s="21">
        <v>18.457000000000001</v>
      </c>
      <c r="J87" s="22">
        <v>19.11</v>
      </c>
      <c r="K87" s="22">
        <f t="shared" si="4"/>
        <v>37.567</v>
      </c>
      <c r="M87" s="22">
        <f t="shared" si="5"/>
        <v>37.567</v>
      </c>
    </row>
    <row r="88" spans="1:13" ht="15.75" customHeight="1">
      <c r="A88" s="30">
        <v>85</v>
      </c>
      <c r="B88" s="19">
        <v>41</v>
      </c>
      <c r="C88" s="41" t="s">
        <v>534</v>
      </c>
      <c r="D88" s="41" t="s">
        <v>1363</v>
      </c>
      <c r="E88" s="41" t="s">
        <v>32</v>
      </c>
      <c r="F88" s="41"/>
      <c r="G88" s="41" t="s">
        <v>1230</v>
      </c>
      <c r="H88" s="41" t="s">
        <v>18</v>
      </c>
      <c r="I88" s="21">
        <v>18.920000000000002</v>
      </c>
      <c r="J88" s="22">
        <v>18.821999999999999</v>
      </c>
      <c r="K88" s="22">
        <f t="shared" si="4"/>
        <v>37.742000000000004</v>
      </c>
      <c r="M88" s="22">
        <f t="shared" si="5"/>
        <v>37.742000000000004</v>
      </c>
    </row>
    <row r="89" spans="1:13" ht="15.75" customHeight="1">
      <c r="A89" s="30">
        <v>86</v>
      </c>
      <c r="B89" s="19">
        <v>108</v>
      </c>
      <c r="C89" s="41" t="s">
        <v>668</v>
      </c>
      <c r="D89" s="41" t="s">
        <v>1369</v>
      </c>
      <c r="E89" s="41" t="s">
        <v>32</v>
      </c>
      <c r="F89" s="41" t="s">
        <v>1355</v>
      </c>
      <c r="G89" s="41"/>
      <c r="H89" s="41"/>
      <c r="I89" s="21">
        <v>18.847000000000001</v>
      </c>
      <c r="J89" s="22">
        <v>18.972999999999999</v>
      </c>
      <c r="K89" s="22">
        <f t="shared" si="4"/>
        <v>37.82</v>
      </c>
      <c r="M89" s="22">
        <f t="shared" si="5"/>
        <v>37.82</v>
      </c>
    </row>
    <row r="90" spans="1:13" ht="15.75" customHeight="1">
      <c r="A90" s="30">
        <v>87</v>
      </c>
      <c r="B90" s="19">
        <v>11</v>
      </c>
      <c r="C90" s="41" t="s">
        <v>1027</v>
      </c>
      <c r="D90" s="41" t="s">
        <v>1028</v>
      </c>
      <c r="E90" s="41"/>
      <c r="F90" s="41"/>
      <c r="G90" s="41" t="s">
        <v>1230</v>
      </c>
      <c r="H90" s="41" t="s">
        <v>18</v>
      </c>
      <c r="I90" s="21">
        <v>19.012</v>
      </c>
      <c r="J90" s="22">
        <v>18.899999999999999</v>
      </c>
      <c r="K90" s="22">
        <f t="shared" si="4"/>
        <v>37.911999999999999</v>
      </c>
      <c r="M90" s="22">
        <f t="shared" si="5"/>
        <v>37.911999999999999</v>
      </c>
    </row>
    <row r="91" spans="1:13" ht="15.75" customHeight="1">
      <c r="A91" s="30">
        <v>88</v>
      </c>
      <c r="B91" s="19">
        <v>77</v>
      </c>
      <c r="C91" s="41" t="s">
        <v>1118</v>
      </c>
      <c r="D91" s="41" t="s">
        <v>1119</v>
      </c>
      <c r="E91" s="41" t="s">
        <v>32</v>
      </c>
      <c r="F91" s="41" t="s">
        <v>1355</v>
      </c>
      <c r="G91" s="41" t="s">
        <v>1230</v>
      </c>
      <c r="H91" s="41" t="s">
        <v>18</v>
      </c>
      <c r="I91" s="21">
        <v>18.771999999999998</v>
      </c>
      <c r="J91" s="22">
        <v>19.207000000000001</v>
      </c>
      <c r="K91" s="22">
        <f t="shared" si="4"/>
        <v>37.978999999999999</v>
      </c>
      <c r="M91" s="22">
        <f t="shared" si="5"/>
        <v>37.978999999999999</v>
      </c>
    </row>
    <row r="92" spans="1:13" ht="15.75" customHeight="1">
      <c r="A92" s="30">
        <v>89</v>
      </c>
      <c r="B92" s="19">
        <v>112</v>
      </c>
      <c r="C92" s="41" t="s">
        <v>1163</v>
      </c>
      <c r="D92" s="41" t="s">
        <v>1164</v>
      </c>
      <c r="E92" s="41" t="s">
        <v>32</v>
      </c>
      <c r="F92" s="41" t="s">
        <v>1355</v>
      </c>
      <c r="G92" s="41" t="s">
        <v>1230</v>
      </c>
      <c r="H92" s="41" t="s">
        <v>18</v>
      </c>
      <c r="I92" s="21">
        <v>18.706</v>
      </c>
      <c r="J92" s="22">
        <v>19.399999999999999</v>
      </c>
      <c r="K92" s="22">
        <f t="shared" si="4"/>
        <v>38.105999999999995</v>
      </c>
      <c r="M92" s="22">
        <f t="shared" si="5"/>
        <v>38.105999999999995</v>
      </c>
    </row>
    <row r="93" spans="1:13" ht="15.75" customHeight="1">
      <c r="A93" s="30">
        <v>90</v>
      </c>
      <c r="B93" s="19">
        <v>130</v>
      </c>
      <c r="C93" s="41" t="s">
        <v>1185</v>
      </c>
      <c r="D93" s="41" t="s">
        <v>1186</v>
      </c>
      <c r="E93" s="41" t="s">
        <v>32</v>
      </c>
      <c r="F93" s="41" t="s">
        <v>1355</v>
      </c>
      <c r="G93" s="41" t="s">
        <v>1230</v>
      </c>
      <c r="H93" s="41" t="s">
        <v>18</v>
      </c>
      <c r="I93" s="21">
        <v>19.335000000000001</v>
      </c>
      <c r="J93" s="22">
        <v>18.867999999999999</v>
      </c>
      <c r="K93" s="22">
        <f t="shared" si="4"/>
        <v>38.203000000000003</v>
      </c>
      <c r="M93" s="22">
        <f t="shared" si="5"/>
        <v>38.203000000000003</v>
      </c>
    </row>
    <row r="94" spans="1:13" ht="15.75" customHeight="1">
      <c r="A94" s="30">
        <v>91</v>
      </c>
      <c r="B94" s="19">
        <v>95</v>
      </c>
      <c r="C94" s="41" t="s">
        <v>856</v>
      </c>
      <c r="D94" s="41" t="s">
        <v>1139</v>
      </c>
      <c r="E94" s="41" t="s">
        <v>32</v>
      </c>
      <c r="F94" s="41" t="s">
        <v>1355</v>
      </c>
      <c r="G94" s="41" t="s">
        <v>1230</v>
      </c>
      <c r="H94" s="41" t="s">
        <v>18</v>
      </c>
      <c r="I94" s="21">
        <v>19.173999999999999</v>
      </c>
      <c r="J94" s="22">
        <v>19.257000000000001</v>
      </c>
      <c r="K94" s="22">
        <f t="shared" si="4"/>
        <v>38.430999999999997</v>
      </c>
      <c r="M94" s="22">
        <f t="shared" si="5"/>
        <v>38.430999999999997</v>
      </c>
    </row>
    <row r="95" spans="1:13" ht="15.75" customHeight="1">
      <c r="A95" s="30">
        <v>92</v>
      </c>
      <c r="B95" s="19">
        <v>27</v>
      </c>
      <c r="C95" s="41" t="s">
        <v>1053</v>
      </c>
      <c r="D95" s="41" t="s">
        <v>1054</v>
      </c>
      <c r="E95" s="41" t="s">
        <v>32</v>
      </c>
      <c r="F95" s="41"/>
      <c r="G95" s="41" t="s">
        <v>1230</v>
      </c>
      <c r="H95" s="41" t="s">
        <v>18</v>
      </c>
      <c r="I95" s="21">
        <v>20.337</v>
      </c>
      <c r="J95" s="22">
        <v>18.125</v>
      </c>
      <c r="K95" s="22">
        <f t="shared" si="4"/>
        <v>38.462000000000003</v>
      </c>
      <c r="M95" s="22">
        <f t="shared" si="5"/>
        <v>38.462000000000003</v>
      </c>
    </row>
    <row r="96" spans="1:13" ht="15.75" customHeight="1">
      <c r="A96" s="30">
        <v>93</v>
      </c>
      <c r="B96" s="19">
        <v>146</v>
      </c>
      <c r="C96" s="41" t="s">
        <v>1204</v>
      </c>
      <c r="D96" s="41" t="s">
        <v>1205</v>
      </c>
      <c r="E96" s="41" t="s">
        <v>32</v>
      </c>
      <c r="F96" s="41" t="s">
        <v>1355</v>
      </c>
      <c r="G96" s="41" t="s">
        <v>1230</v>
      </c>
      <c r="H96" s="41"/>
      <c r="I96" s="21">
        <v>19.11</v>
      </c>
      <c r="J96" s="22">
        <v>19.536000000000001</v>
      </c>
      <c r="K96" s="22">
        <f t="shared" si="4"/>
        <v>38.646000000000001</v>
      </c>
      <c r="M96" s="22">
        <f t="shared" si="5"/>
        <v>38.646000000000001</v>
      </c>
    </row>
    <row r="97" spans="1:13" ht="15.75" customHeight="1">
      <c r="A97" s="30">
        <v>94</v>
      </c>
      <c r="B97" s="19">
        <v>101</v>
      </c>
      <c r="C97" s="41" t="s">
        <v>930</v>
      </c>
      <c r="D97" s="41" t="s">
        <v>1148</v>
      </c>
      <c r="E97" s="41" t="s">
        <v>32</v>
      </c>
      <c r="F97" s="41" t="s">
        <v>1355</v>
      </c>
      <c r="G97" s="41" t="s">
        <v>1230</v>
      </c>
      <c r="H97" s="41"/>
      <c r="I97" s="21">
        <v>22.192</v>
      </c>
      <c r="J97" s="22">
        <v>17.321999999999999</v>
      </c>
      <c r="K97" s="22">
        <f t="shared" si="4"/>
        <v>39.513999999999996</v>
      </c>
      <c r="M97" s="22">
        <f t="shared" si="5"/>
        <v>39.513999999999996</v>
      </c>
    </row>
    <row r="98" spans="1:13" ht="15.75" customHeight="1">
      <c r="A98" s="30">
        <v>95</v>
      </c>
      <c r="B98" s="19">
        <v>142</v>
      </c>
      <c r="C98" s="41" t="s">
        <v>1196</v>
      </c>
      <c r="D98" s="41" t="s">
        <v>1197</v>
      </c>
      <c r="E98" s="41" t="s">
        <v>32</v>
      </c>
      <c r="F98" s="41" t="s">
        <v>1355</v>
      </c>
      <c r="G98" s="41" t="s">
        <v>1230</v>
      </c>
      <c r="H98" s="41" t="s">
        <v>18</v>
      </c>
      <c r="I98" s="21">
        <v>20.170999999999999</v>
      </c>
      <c r="J98" s="22">
        <v>19.544</v>
      </c>
      <c r="K98" s="22">
        <f t="shared" si="4"/>
        <v>39.715000000000003</v>
      </c>
      <c r="M98" s="22">
        <f t="shared" si="5"/>
        <v>39.715000000000003</v>
      </c>
    </row>
    <row r="99" spans="1:13" ht="15.75" customHeight="1">
      <c r="A99" s="30">
        <v>96</v>
      </c>
      <c r="B99" s="19">
        <v>37</v>
      </c>
      <c r="C99" s="41" t="s">
        <v>187</v>
      </c>
      <c r="D99" s="41" t="s">
        <v>1067</v>
      </c>
      <c r="E99" s="41"/>
      <c r="F99" s="41"/>
      <c r="G99" s="41" t="s">
        <v>1230</v>
      </c>
      <c r="H99" s="41"/>
      <c r="I99" s="21">
        <v>22.402000000000001</v>
      </c>
      <c r="J99" s="22">
        <v>17.488</v>
      </c>
      <c r="K99" s="22">
        <f t="shared" si="4"/>
        <v>39.89</v>
      </c>
      <c r="M99" s="22">
        <f t="shared" si="5"/>
        <v>39.89</v>
      </c>
    </row>
    <row r="100" spans="1:13" ht="15.75" customHeight="1">
      <c r="A100" s="30">
        <v>97</v>
      </c>
      <c r="B100" s="19">
        <v>2</v>
      </c>
      <c r="C100" s="41" t="s">
        <v>1011</v>
      </c>
      <c r="D100" s="41" t="s">
        <v>1012</v>
      </c>
      <c r="E100" s="41"/>
      <c r="F100" s="41"/>
      <c r="G100" s="41" t="s">
        <v>1230</v>
      </c>
      <c r="H100" s="41" t="s">
        <v>18</v>
      </c>
      <c r="I100" s="21">
        <v>22.465</v>
      </c>
      <c r="J100" s="22">
        <v>17.434000000000001</v>
      </c>
      <c r="K100" s="22">
        <f t="shared" ref="K100:K131" si="6">+I100+J100</f>
        <v>39.899000000000001</v>
      </c>
      <c r="M100" s="22">
        <f t="shared" ref="M100:M131" si="7">SUM(K100+L100)</f>
        <v>39.899000000000001</v>
      </c>
    </row>
    <row r="101" spans="1:13" ht="15.75" customHeight="1">
      <c r="A101" s="30">
        <v>98</v>
      </c>
      <c r="B101" s="19">
        <v>82</v>
      </c>
      <c r="C101" s="41" t="s">
        <v>562</v>
      </c>
      <c r="D101" s="41" t="s">
        <v>1127</v>
      </c>
      <c r="E101" s="41" t="s">
        <v>32</v>
      </c>
      <c r="F101" s="41" t="s">
        <v>1355</v>
      </c>
      <c r="G101" s="41" t="s">
        <v>1230</v>
      </c>
      <c r="H101" s="41" t="s">
        <v>18</v>
      </c>
      <c r="I101" s="21">
        <v>22.385999999999999</v>
      </c>
      <c r="J101" s="22">
        <v>17.556000000000001</v>
      </c>
      <c r="K101" s="22">
        <f t="shared" si="6"/>
        <v>39.942</v>
      </c>
      <c r="M101" s="22">
        <f t="shared" si="7"/>
        <v>39.942</v>
      </c>
    </row>
    <row r="102" spans="1:13" ht="15.75" customHeight="1">
      <c r="A102" s="30">
        <v>99</v>
      </c>
      <c r="B102" s="19">
        <v>8</v>
      </c>
      <c r="C102" s="41" t="s">
        <v>211</v>
      </c>
      <c r="D102" s="41" t="s">
        <v>212</v>
      </c>
      <c r="E102" s="41" t="s">
        <v>32</v>
      </c>
      <c r="F102" s="41"/>
      <c r="G102" s="41"/>
      <c r="H102" s="41"/>
      <c r="I102" s="21">
        <v>19.48</v>
      </c>
      <c r="J102" s="22">
        <v>20.533000000000001</v>
      </c>
      <c r="K102" s="22">
        <f t="shared" si="6"/>
        <v>40.013000000000005</v>
      </c>
      <c r="M102" s="22">
        <f t="shared" si="7"/>
        <v>40.013000000000005</v>
      </c>
    </row>
    <row r="103" spans="1:13" ht="15.75" customHeight="1">
      <c r="A103" s="30">
        <v>100</v>
      </c>
      <c r="B103" s="19">
        <v>147</v>
      </c>
      <c r="C103" s="41" t="s">
        <v>1206</v>
      </c>
      <c r="D103" s="41" t="s">
        <v>1207</v>
      </c>
      <c r="E103" s="41" t="s">
        <v>32</v>
      </c>
      <c r="F103" s="41" t="s">
        <v>1355</v>
      </c>
      <c r="G103" s="41" t="s">
        <v>1230</v>
      </c>
      <c r="H103" s="41" t="s">
        <v>18</v>
      </c>
      <c r="I103" s="21">
        <v>22.577999999999999</v>
      </c>
      <c r="J103" s="22">
        <v>17.452999999999999</v>
      </c>
      <c r="K103" s="22">
        <f t="shared" si="6"/>
        <v>40.030999999999999</v>
      </c>
      <c r="M103" s="22">
        <f t="shared" si="7"/>
        <v>40.030999999999999</v>
      </c>
    </row>
    <row r="104" spans="1:13" ht="15.75" customHeight="1">
      <c r="A104" s="30">
        <v>101</v>
      </c>
      <c r="B104" s="19">
        <v>34</v>
      </c>
      <c r="C104" s="41" t="s">
        <v>1062</v>
      </c>
      <c r="D104" s="41" t="s">
        <v>1063</v>
      </c>
      <c r="E104" s="41" t="s">
        <v>32</v>
      </c>
      <c r="F104" s="41"/>
      <c r="G104" s="41" t="s">
        <v>1230</v>
      </c>
      <c r="H104" s="41"/>
      <c r="I104" s="21">
        <v>17.780999999999999</v>
      </c>
      <c r="J104" s="22">
        <v>22.45</v>
      </c>
      <c r="K104" s="22">
        <f t="shared" si="6"/>
        <v>40.230999999999995</v>
      </c>
      <c r="M104" s="22">
        <f t="shared" si="7"/>
        <v>40.230999999999995</v>
      </c>
    </row>
    <row r="105" spans="1:13" ht="15.75" customHeight="1">
      <c r="A105" s="30">
        <v>102</v>
      </c>
      <c r="B105" s="19">
        <v>9</v>
      </c>
      <c r="C105" s="41" t="s">
        <v>85</v>
      </c>
      <c r="D105" s="41" t="s">
        <v>1024</v>
      </c>
      <c r="E105" s="41"/>
      <c r="F105" s="41"/>
      <c r="G105" s="41" t="s">
        <v>1230</v>
      </c>
      <c r="H105" s="41"/>
      <c r="I105" s="21">
        <v>22.902999999999999</v>
      </c>
      <c r="J105" s="22">
        <v>17.414000000000001</v>
      </c>
      <c r="K105" s="22">
        <f t="shared" si="6"/>
        <v>40.317</v>
      </c>
      <c r="M105" s="22">
        <f t="shared" si="7"/>
        <v>40.317</v>
      </c>
    </row>
    <row r="106" spans="1:13" ht="15.75" customHeight="1">
      <c r="A106" s="30">
        <v>103</v>
      </c>
      <c r="B106" s="19">
        <v>76</v>
      </c>
      <c r="C106" s="41" t="s">
        <v>282</v>
      </c>
      <c r="D106" s="41" t="s">
        <v>1117</v>
      </c>
      <c r="E106" s="41" t="s">
        <v>32</v>
      </c>
      <c r="F106" s="41" t="s">
        <v>1355</v>
      </c>
      <c r="G106" s="41" t="s">
        <v>1230</v>
      </c>
      <c r="H106" s="41" t="s">
        <v>18</v>
      </c>
      <c r="I106" s="21">
        <v>22.588999999999999</v>
      </c>
      <c r="J106" s="22">
        <v>17.741</v>
      </c>
      <c r="K106" s="22">
        <f t="shared" si="6"/>
        <v>40.33</v>
      </c>
      <c r="M106" s="22">
        <f t="shared" si="7"/>
        <v>40.33</v>
      </c>
    </row>
    <row r="107" spans="1:13" ht="15.75" customHeight="1">
      <c r="A107" s="30">
        <v>104</v>
      </c>
      <c r="B107" s="19">
        <v>24</v>
      </c>
      <c r="C107" s="41" t="s">
        <v>129</v>
      </c>
      <c r="D107" s="41" t="s">
        <v>1048</v>
      </c>
      <c r="E107" s="41" t="s">
        <v>32</v>
      </c>
      <c r="F107" s="41"/>
      <c r="G107" s="41" t="s">
        <v>1230</v>
      </c>
      <c r="H107" s="41"/>
      <c r="I107" s="21">
        <v>17.79</v>
      </c>
      <c r="J107" s="22">
        <v>22.565999999999999</v>
      </c>
      <c r="K107" s="22">
        <f t="shared" si="6"/>
        <v>40.355999999999995</v>
      </c>
      <c r="M107" s="22">
        <f t="shared" si="7"/>
        <v>40.355999999999995</v>
      </c>
    </row>
    <row r="108" spans="1:13" ht="15.75" customHeight="1">
      <c r="A108" s="30">
        <v>105</v>
      </c>
      <c r="B108" s="19">
        <v>53</v>
      </c>
      <c r="C108" s="41" t="s">
        <v>1089</v>
      </c>
      <c r="D108" s="41" t="s">
        <v>1090</v>
      </c>
      <c r="E108" s="41" t="s">
        <v>32</v>
      </c>
      <c r="F108" s="41" t="s">
        <v>1355</v>
      </c>
      <c r="G108" s="41" t="s">
        <v>1230</v>
      </c>
      <c r="H108" s="41" t="s">
        <v>18</v>
      </c>
      <c r="I108" s="21">
        <v>22.783999999999999</v>
      </c>
      <c r="J108" s="22">
        <v>17.606999999999999</v>
      </c>
      <c r="K108" s="22">
        <f t="shared" si="6"/>
        <v>40.390999999999998</v>
      </c>
      <c r="M108" s="22">
        <f t="shared" si="7"/>
        <v>40.390999999999998</v>
      </c>
    </row>
    <row r="109" spans="1:13" ht="15.75" customHeight="1">
      <c r="A109" s="30">
        <v>106</v>
      </c>
      <c r="B109" s="19">
        <v>47</v>
      </c>
      <c r="C109" s="41" t="s">
        <v>1000</v>
      </c>
      <c r="D109" s="41" t="s">
        <v>1080</v>
      </c>
      <c r="E109" s="41" t="s">
        <v>32</v>
      </c>
      <c r="F109" s="41"/>
      <c r="G109" s="41" t="s">
        <v>1230</v>
      </c>
      <c r="H109" s="41" t="s">
        <v>18</v>
      </c>
      <c r="I109" s="21">
        <v>17.559999999999999</v>
      </c>
      <c r="J109" s="22">
        <v>22.952000000000002</v>
      </c>
      <c r="K109" s="22">
        <f t="shared" si="6"/>
        <v>40.512</v>
      </c>
      <c r="M109" s="22">
        <f t="shared" si="7"/>
        <v>40.512</v>
      </c>
    </row>
    <row r="110" spans="1:13" ht="15.75" customHeight="1">
      <c r="A110" s="30">
        <v>107</v>
      </c>
      <c r="B110" s="19">
        <v>80</v>
      </c>
      <c r="C110" s="41" t="s">
        <v>1124</v>
      </c>
      <c r="D110" s="41" t="s">
        <v>1125</v>
      </c>
      <c r="E110" s="41" t="s">
        <v>32</v>
      </c>
      <c r="F110" s="41" t="s">
        <v>1355</v>
      </c>
      <c r="G110" s="41" t="s">
        <v>1230</v>
      </c>
      <c r="H110" s="41" t="s">
        <v>18</v>
      </c>
      <c r="I110" s="21">
        <v>18.622</v>
      </c>
      <c r="J110" s="22">
        <v>21.893000000000001</v>
      </c>
      <c r="K110" s="22">
        <f t="shared" si="6"/>
        <v>40.515000000000001</v>
      </c>
      <c r="M110" s="22">
        <f t="shared" si="7"/>
        <v>40.515000000000001</v>
      </c>
    </row>
    <row r="111" spans="1:13" ht="15.75" customHeight="1">
      <c r="A111" s="30">
        <v>108</v>
      </c>
      <c r="B111" s="19">
        <v>120</v>
      </c>
      <c r="C111" s="41" t="s">
        <v>187</v>
      </c>
      <c r="D111" s="41" t="s">
        <v>1173</v>
      </c>
      <c r="E111" s="41" t="s">
        <v>32</v>
      </c>
      <c r="F111" s="41" t="s">
        <v>1355</v>
      </c>
      <c r="G111" s="41" t="s">
        <v>1230</v>
      </c>
      <c r="H111" s="41"/>
      <c r="I111" s="21">
        <v>22.794</v>
      </c>
      <c r="J111" s="22">
        <v>17.760999999999999</v>
      </c>
      <c r="K111" s="22">
        <f t="shared" si="6"/>
        <v>40.555</v>
      </c>
      <c r="M111" s="22">
        <f t="shared" si="7"/>
        <v>40.555</v>
      </c>
    </row>
    <row r="112" spans="1:13" ht="15.75" customHeight="1">
      <c r="A112" s="30">
        <v>109</v>
      </c>
      <c r="B112" s="19">
        <v>117</v>
      </c>
      <c r="C112" s="41" t="s">
        <v>883</v>
      </c>
      <c r="D112" s="41" t="s">
        <v>1172</v>
      </c>
      <c r="E112" s="41" t="s">
        <v>32</v>
      </c>
      <c r="F112" s="41" t="s">
        <v>1355</v>
      </c>
      <c r="G112" s="41" t="s">
        <v>1230</v>
      </c>
      <c r="H112" s="41" t="s">
        <v>18</v>
      </c>
      <c r="I112" s="21">
        <v>22.986999999999998</v>
      </c>
      <c r="J112" s="22">
        <v>17.620999999999999</v>
      </c>
      <c r="K112" s="22">
        <f t="shared" si="6"/>
        <v>40.607999999999997</v>
      </c>
      <c r="M112" s="22">
        <f t="shared" si="7"/>
        <v>40.607999999999997</v>
      </c>
    </row>
    <row r="113" spans="1:13" ht="15.75" customHeight="1">
      <c r="A113" s="30">
        <v>110</v>
      </c>
      <c r="B113" s="19">
        <v>64</v>
      </c>
      <c r="C113" s="41" t="s">
        <v>804</v>
      </c>
      <c r="D113" s="41" t="s">
        <v>1104</v>
      </c>
      <c r="E113" s="41"/>
      <c r="F113" s="41"/>
      <c r="G113" s="41" t="s">
        <v>1230</v>
      </c>
      <c r="H113" s="41" t="s">
        <v>18</v>
      </c>
      <c r="I113" s="21">
        <v>23.117999999999999</v>
      </c>
      <c r="J113" s="22">
        <v>17.539000000000001</v>
      </c>
      <c r="K113" s="22">
        <f t="shared" si="6"/>
        <v>40.656999999999996</v>
      </c>
      <c r="M113" s="22">
        <f t="shared" si="7"/>
        <v>40.656999999999996</v>
      </c>
    </row>
    <row r="114" spans="1:13" ht="15.75" customHeight="1">
      <c r="A114" s="30">
        <v>111</v>
      </c>
      <c r="B114" s="19">
        <v>70</v>
      </c>
      <c r="C114" s="41" t="s">
        <v>187</v>
      </c>
      <c r="D114" s="41" t="s">
        <v>1364</v>
      </c>
      <c r="E114" s="41" t="s">
        <v>32</v>
      </c>
      <c r="F114" s="41" t="s">
        <v>1355</v>
      </c>
      <c r="G114" s="41"/>
      <c r="H114" s="41"/>
      <c r="I114" s="21">
        <v>17.946000000000002</v>
      </c>
      <c r="J114" s="22">
        <v>22.731000000000002</v>
      </c>
      <c r="K114" s="22">
        <f t="shared" si="6"/>
        <v>40.677000000000007</v>
      </c>
      <c r="M114" s="22">
        <f t="shared" si="7"/>
        <v>40.677000000000007</v>
      </c>
    </row>
    <row r="115" spans="1:13" ht="15.75" customHeight="1">
      <c r="A115" s="30">
        <v>112</v>
      </c>
      <c r="B115" s="19">
        <v>150</v>
      </c>
      <c r="C115" s="41" t="s">
        <v>187</v>
      </c>
      <c r="D115" s="41" t="s">
        <v>1211</v>
      </c>
      <c r="E115" s="41" t="s">
        <v>32</v>
      </c>
      <c r="F115" s="41" t="s">
        <v>1355</v>
      </c>
      <c r="G115" s="41" t="s">
        <v>1230</v>
      </c>
      <c r="H115" s="41"/>
      <c r="I115" s="21">
        <v>17.95</v>
      </c>
      <c r="J115" s="22">
        <v>22.744</v>
      </c>
      <c r="K115" s="22">
        <f t="shared" si="6"/>
        <v>40.694000000000003</v>
      </c>
      <c r="M115" s="22">
        <f t="shared" si="7"/>
        <v>40.694000000000003</v>
      </c>
    </row>
    <row r="116" spans="1:13" ht="15.75" customHeight="1">
      <c r="A116" s="30">
        <v>113</v>
      </c>
      <c r="B116" s="19">
        <v>124</v>
      </c>
      <c r="C116" s="41" t="s">
        <v>475</v>
      </c>
      <c r="D116" s="41" t="s">
        <v>1179</v>
      </c>
      <c r="E116" s="41" t="s">
        <v>32</v>
      </c>
      <c r="F116" s="41" t="s">
        <v>1355</v>
      </c>
      <c r="G116" s="41" t="s">
        <v>1230</v>
      </c>
      <c r="H116" s="41" t="s">
        <v>18</v>
      </c>
      <c r="I116" s="21">
        <v>23.067</v>
      </c>
      <c r="J116" s="22">
        <v>17.776</v>
      </c>
      <c r="K116" s="22">
        <f t="shared" si="6"/>
        <v>40.843000000000004</v>
      </c>
      <c r="M116" s="22">
        <f t="shared" si="7"/>
        <v>40.843000000000004</v>
      </c>
    </row>
    <row r="117" spans="1:13" ht="15.75" customHeight="1">
      <c r="A117" s="30">
        <v>114</v>
      </c>
      <c r="B117" s="19">
        <v>91</v>
      </c>
      <c r="C117" s="41" t="s">
        <v>1373</v>
      </c>
      <c r="D117" s="41" t="s">
        <v>779</v>
      </c>
      <c r="E117" s="41" t="s">
        <v>32</v>
      </c>
      <c r="F117" s="41" t="s">
        <v>1355</v>
      </c>
      <c r="G117" s="41"/>
      <c r="H117" s="41" t="s">
        <v>18</v>
      </c>
      <c r="I117" s="21">
        <v>17.530999999999999</v>
      </c>
      <c r="J117" s="22">
        <v>23.355</v>
      </c>
      <c r="K117" s="22">
        <f t="shared" si="6"/>
        <v>40.885999999999996</v>
      </c>
      <c r="M117" s="22">
        <f t="shared" si="7"/>
        <v>40.885999999999996</v>
      </c>
    </row>
    <row r="118" spans="1:13" ht="15.75" customHeight="1">
      <c r="A118" s="30">
        <v>115</v>
      </c>
      <c r="B118" s="19">
        <v>90</v>
      </c>
      <c r="C118" s="41" t="s">
        <v>268</v>
      </c>
      <c r="D118" s="41" t="s">
        <v>1366</v>
      </c>
      <c r="E118" s="41" t="s">
        <v>32</v>
      </c>
      <c r="F118" s="41" t="s">
        <v>1355</v>
      </c>
      <c r="G118" s="41"/>
      <c r="H118" s="41" t="s">
        <v>18</v>
      </c>
      <c r="I118" s="21">
        <v>23.251000000000001</v>
      </c>
      <c r="J118" s="22">
        <v>17.780999999999999</v>
      </c>
      <c r="K118" s="22">
        <f t="shared" si="6"/>
        <v>41.031999999999996</v>
      </c>
      <c r="M118" s="22">
        <f t="shared" si="7"/>
        <v>41.031999999999996</v>
      </c>
    </row>
    <row r="119" spans="1:13" ht="15.75" customHeight="1">
      <c r="A119" s="30">
        <v>116</v>
      </c>
      <c r="B119" s="19">
        <v>103</v>
      </c>
      <c r="C119" s="41" t="s">
        <v>1149</v>
      </c>
      <c r="D119" s="41" t="s">
        <v>1150</v>
      </c>
      <c r="E119" s="41" t="s">
        <v>32</v>
      </c>
      <c r="F119" s="41" t="s">
        <v>1355</v>
      </c>
      <c r="G119" s="41" t="s">
        <v>1230</v>
      </c>
      <c r="H119" s="41" t="s">
        <v>18</v>
      </c>
      <c r="I119" s="21">
        <v>22.885000000000002</v>
      </c>
      <c r="J119" s="22">
        <v>18.204999999999998</v>
      </c>
      <c r="K119" s="22">
        <f t="shared" si="6"/>
        <v>41.09</v>
      </c>
      <c r="M119" s="22">
        <f t="shared" si="7"/>
        <v>41.09</v>
      </c>
    </row>
    <row r="120" spans="1:13" ht="15.75" customHeight="1">
      <c r="A120" s="30">
        <v>117</v>
      </c>
      <c r="B120" s="19">
        <v>26</v>
      </c>
      <c r="C120" s="41" t="s">
        <v>1051</v>
      </c>
      <c r="D120" s="41" t="s">
        <v>1052</v>
      </c>
      <c r="E120" s="41" t="s">
        <v>32</v>
      </c>
      <c r="F120" s="41"/>
      <c r="G120" s="41" t="s">
        <v>1230</v>
      </c>
      <c r="H120" s="41" t="s">
        <v>18</v>
      </c>
      <c r="I120" s="21">
        <v>23.106999999999999</v>
      </c>
      <c r="J120" s="22">
        <v>18.012</v>
      </c>
      <c r="K120" s="22">
        <f t="shared" si="6"/>
        <v>41.119</v>
      </c>
      <c r="M120" s="22">
        <f t="shared" si="7"/>
        <v>41.119</v>
      </c>
    </row>
    <row r="121" spans="1:13" ht="15.75" customHeight="1">
      <c r="A121" s="30">
        <v>118</v>
      </c>
      <c r="B121" s="19">
        <v>66</v>
      </c>
      <c r="C121" s="41" t="s">
        <v>207</v>
      </c>
      <c r="D121" s="41" t="s">
        <v>1107</v>
      </c>
      <c r="E121" s="41"/>
      <c r="F121" s="41"/>
      <c r="G121" s="41" t="s">
        <v>1230</v>
      </c>
      <c r="H121" s="41"/>
      <c r="I121" s="21">
        <v>23.263999999999999</v>
      </c>
      <c r="J121" s="22">
        <v>17.861999999999998</v>
      </c>
      <c r="K121" s="22">
        <f t="shared" si="6"/>
        <v>41.125999999999998</v>
      </c>
      <c r="M121" s="22">
        <f t="shared" si="7"/>
        <v>41.125999999999998</v>
      </c>
    </row>
    <row r="122" spans="1:13" ht="15.75" customHeight="1">
      <c r="A122" s="30">
        <v>119</v>
      </c>
      <c r="B122" s="19">
        <v>63</v>
      </c>
      <c r="C122" s="41" t="s">
        <v>964</v>
      </c>
      <c r="D122" s="41" t="s">
        <v>1103</v>
      </c>
      <c r="E122" s="41"/>
      <c r="F122" s="41"/>
      <c r="G122" s="41" t="s">
        <v>1230</v>
      </c>
      <c r="H122" s="41" t="s">
        <v>18</v>
      </c>
      <c r="I122" s="21">
        <v>22.949000000000002</v>
      </c>
      <c r="J122" s="22">
        <v>18.216999999999999</v>
      </c>
      <c r="K122" s="22">
        <f t="shared" si="6"/>
        <v>41.165999999999997</v>
      </c>
      <c r="M122" s="22">
        <f t="shared" si="7"/>
        <v>41.165999999999997</v>
      </c>
    </row>
    <row r="123" spans="1:13" ht="15.75" customHeight="1">
      <c r="A123" s="30">
        <v>120</v>
      </c>
      <c r="B123" s="19">
        <v>44</v>
      </c>
      <c r="C123" s="41" t="s">
        <v>1076</v>
      </c>
      <c r="D123" s="41" t="s">
        <v>1077</v>
      </c>
      <c r="E123" s="41"/>
      <c r="F123" s="41"/>
      <c r="G123" s="41" t="s">
        <v>1230</v>
      </c>
      <c r="H123" s="41" t="s">
        <v>18</v>
      </c>
      <c r="I123" s="21">
        <v>23.245999999999999</v>
      </c>
      <c r="J123" s="22">
        <v>18.033000000000001</v>
      </c>
      <c r="K123" s="22">
        <f t="shared" si="6"/>
        <v>41.278999999999996</v>
      </c>
      <c r="M123" s="22">
        <f t="shared" si="7"/>
        <v>41.278999999999996</v>
      </c>
    </row>
    <row r="124" spans="1:13" ht="15.75" customHeight="1">
      <c r="A124" s="30">
        <v>121</v>
      </c>
      <c r="B124" s="19">
        <v>88</v>
      </c>
      <c r="C124" s="41" t="s">
        <v>187</v>
      </c>
      <c r="D124" s="41" t="s">
        <v>1134</v>
      </c>
      <c r="E124" s="41" t="s">
        <v>32</v>
      </c>
      <c r="F124" s="41" t="s">
        <v>1355</v>
      </c>
      <c r="G124" s="41" t="s">
        <v>1230</v>
      </c>
      <c r="H124" s="41"/>
      <c r="I124" s="21">
        <v>18.071000000000002</v>
      </c>
      <c r="J124" s="22">
        <v>23.236000000000001</v>
      </c>
      <c r="K124" s="22">
        <f t="shared" si="6"/>
        <v>41.307000000000002</v>
      </c>
      <c r="M124" s="22">
        <f t="shared" si="7"/>
        <v>41.307000000000002</v>
      </c>
    </row>
    <row r="125" spans="1:13" ht="15.75" customHeight="1">
      <c r="A125" s="30">
        <v>122</v>
      </c>
      <c r="B125" s="19">
        <v>92</v>
      </c>
      <c r="C125" s="41" t="s">
        <v>1135</v>
      </c>
      <c r="D125" s="41" t="s">
        <v>1136</v>
      </c>
      <c r="E125" s="41" t="s">
        <v>32</v>
      </c>
      <c r="F125" s="41" t="s">
        <v>1355</v>
      </c>
      <c r="G125" s="41" t="s">
        <v>1230</v>
      </c>
      <c r="H125" s="41"/>
      <c r="I125" s="21">
        <v>23.247</v>
      </c>
      <c r="J125" s="22">
        <v>18.209</v>
      </c>
      <c r="K125" s="22">
        <f t="shared" si="6"/>
        <v>41.456000000000003</v>
      </c>
      <c r="M125" s="22">
        <f t="shared" si="7"/>
        <v>41.456000000000003</v>
      </c>
    </row>
    <row r="126" spans="1:13" ht="15.75" customHeight="1">
      <c r="A126" s="30">
        <v>123</v>
      </c>
      <c r="B126" s="19">
        <v>102</v>
      </c>
      <c r="C126" s="41" t="s">
        <v>782</v>
      </c>
      <c r="D126" s="41" t="s">
        <v>783</v>
      </c>
      <c r="E126" s="41"/>
      <c r="F126" s="41" t="s">
        <v>1355</v>
      </c>
      <c r="G126" s="41"/>
      <c r="H126" s="41" t="s">
        <v>18</v>
      </c>
      <c r="I126" s="21">
        <v>22.798999999999999</v>
      </c>
      <c r="J126" s="22">
        <v>18.672000000000001</v>
      </c>
      <c r="K126" s="22">
        <f t="shared" si="6"/>
        <v>41.471000000000004</v>
      </c>
      <c r="M126" s="22">
        <f t="shared" si="7"/>
        <v>41.471000000000004</v>
      </c>
    </row>
    <row r="127" spans="1:13" ht="15.75" customHeight="1">
      <c r="A127" s="30">
        <v>124</v>
      </c>
      <c r="B127" s="19">
        <v>78</v>
      </c>
      <c r="C127" s="41" t="s">
        <v>1120</v>
      </c>
      <c r="D127" s="41" t="s">
        <v>1121</v>
      </c>
      <c r="E127" s="41"/>
      <c r="F127" s="41" t="s">
        <v>1355</v>
      </c>
      <c r="G127" s="41" t="s">
        <v>1230</v>
      </c>
      <c r="H127" s="41" t="s">
        <v>18</v>
      </c>
      <c r="I127" s="21">
        <v>23.420999999999999</v>
      </c>
      <c r="J127" s="22">
        <v>18.187000000000001</v>
      </c>
      <c r="K127" s="22">
        <f t="shared" si="6"/>
        <v>41.608000000000004</v>
      </c>
      <c r="M127" s="22">
        <f t="shared" si="7"/>
        <v>41.608000000000004</v>
      </c>
    </row>
    <row r="128" spans="1:13" ht="15.75" customHeight="1">
      <c r="A128" s="30">
        <v>125</v>
      </c>
      <c r="B128" s="19">
        <v>72</v>
      </c>
      <c r="C128" s="41" t="s">
        <v>944</v>
      </c>
      <c r="D128" s="41" t="s">
        <v>1114</v>
      </c>
      <c r="E128" s="41" t="s">
        <v>32</v>
      </c>
      <c r="F128" s="41" t="s">
        <v>1355</v>
      </c>
      <c r="G128" s="41" t="s">
        <v>1230</v>
      </c>
      <c r="H128" s="41"/>
      <c r="I128" s="21">
        <v>18.184000000000001</v>
      </c>
      <c r="J128" s="22">
        <v>23.734999999999999</v>
      </c>
      <c r="K128" s="22">
        <f t="shared" si="6"/>
        <v>41.918999999999997</v>
      </c>
      <c r="M128" s="22">
        <f t="shared" si="7"/>
        <v>41.918999999999997</v>
      </c>
    </row>
    <row r="129" spans="1:13" ht="15.75" customHeight="1">
      <c r="A129" s="30">
        <v>126</v>
      </c>
      <c r="B129" s="19">
        <v>145</v>
      </c>
      <c r="C129" s="41" t="s">
        <v>1202</v>
      </c>
      <c r="D129" s="41" t="s">
        <v>1203</v>
      </c>
      <c r="E129" s="41" t="s">
        <v>32</v>
      </c>
      <c r="F129" s="41" t="s">
        <v>1355</v>
      </c>
      <c r="G129" s="41" t="s">
        <v>1230</v>
      </c>
      <c r="H129" s="41" t="s">
        <v>18</v>
      </c>
      <c r="I129" s="21">
        <v>18.23</v>
      </c>
      <c r="J129" s="22">
        <v>23.702000000000002</v>
      </c>
      <c r="K129" s="22">
        <f t="shared" si="6"/>
        <v>41.932000000000002</v>
      </c>
      <c r="M129" s="22">
        <f t="shared" si="7"/>
        <v>41.932000000000002</v>
      </c>
    </row>
    <row r="130" spans="1:13" ht="15.75" customHeight="1">
      <c r="A130" s="30">
        <v>127</v>
      </c>
      <c r="B130" s="19">
        <v>156</v>
      </c>
      <c r="C130" s="41" t="s">
        <v>1215</v>
      </c>
      <c r="D130" s="41" t="s">
        <v>1216</v>
      </c>
      <c r="E130" s="41"/>
      <c r="F130" s="41" t="s">
        <v>1355</v>
      </c>
      <c r="G130" s="41" t="s">
        <v>1230</v>
      </c>
      <c r="H130" s="41"/>
      <c r="I130" s="21">
        <v>19.734000000000002</v>
      </c>
      <c r="J130" s="22">
        <v>22.343</v>
      </c>
      <c r="K130" s="22">
        <f t="shared" si="6"/>
        <v>42.076999999999998</v>
      </c>
      <c r="M130" s="22">
        <f t="shared" si="7"/>
        <v>42.076999999999998</v>
      </c>
    </row>
    <row r="131" spans="1:13" ht="15.75" customHeight="1">
      <c r="A131" s="30">
        <v>128</v>
      </c>
      <c r="B131" s="19">
        <v>143</v>
      </c>
      <c r="C131" s="41" t="s">
        <v>1198</v>
      </c>
      <c r="D131" s="41" t="s">
        <v>1199</v>
      </c>
      <c r="E131" s="41" t="s">
        <v>32</v>
      </c>
      <c r="F131" s="41" t="s">
        <v>1355</v>
      </c>
      <c r="G131" s="41" t="s">
        <v>1230</v>
      </c>
      <c r="H131" s="41" t="s">
        <v>18</v>
      </c>
      <c r="I131" s="21">
        <v>24.065000000000001</v>
      </c>
      <c r="J131" s="22">
        <v>18.077999999999999</v>
      </c>
      <c r="K131" s="22">
        <f t="shared" si="6"/>
        <v>42.143000000000001</v>
      </c>
      <c r="M131" s="22">
        <f t="shared" si="7"/>
        <v>42.143000000000001</v>
      </c>
    </row>
    <row r="132" spans="1:13" ht="15.75" customHeight="1">
      <c r="A132" s="30">
        <v>129</v>
      </c>
      <c r="B132" s="19">
        <v>68</v>
      </c>
      <c r="C132" s="41" t="s">
        <v>1109</v>
      </c>
      <c r="D132" s="41" t="s">
        <v>1110</v>
      </c>
      <c r="E132" s="41" t="s">
        <v>32</v>
      </c>
      <c r="F132" s="41"/>
      <c r="G132" s="41" t="s">
        <v>1230</v>
      </c>
      <c r="H132" s="41" t="s">
        <v>18</v>
      </c>
      <c r="I132" s="21">
        <v>23.913</v>
      </c>
      <c r="J132" s="22">
        <v>18.234999999999999</v>
      </c>
      <c r="K132" s="22">
        <f t="shared" ref="K132:K163" si="8">+I132+J132</f>
        <v>42.147999999999996</v>
      </c>
      <c r="M132" s="22">
        <f t="shared" ref="M132:M163" si="9">SUM(K132+L132)</f>
        <v>42.147999999999996</v>
      </c>
    </row>
    <row r="133" spans="1:13" ht="15.75" customHeight="1">
      <c r="A133" s="30">
        <v>130</v>
      </c>
      <c r="B133" s="19">
        <v>149</v>
      </c>
      <c r="C133" s="41" t="s">
        <v>388</v>
      </c>
      <c r="D133" s="41" t="s">
        <v>1210</v>
      </c>
      <c r="E133" s="41" t="s">
        <v>32</v>
      </c>
      <c r="F133" s="41" t="s">
        <v>1355</v>
      </c>
      <c r="G133" s="41" t="s">
        <v>1230</v>
      </c>
      <c r="H133" s="41" t="s">
        <v>18</v>
      </c>
      <c r="I133" s="21">
        <v>18.719000000000001</v>
      </c>
      <c r="J133" s="22">
        <v>23.538</v>
      </c>
      <c r="K133" s="22">
        <f t="shared" si="8"/>
        <v>42.257000000000005</v>
      </c>
      <c r="M133" s="22">
        <f t="shared" si="9"/>
        <v>42.257000000000005</v>
      </c>
    </row>
    <row r="134" spans="1:13" ht="15.75" customHeight="1">
      <c r="A134" s="30">
        <v>131</v>
      </c>
      <c r="B134" s="19">
        <v>127</v>
      </c>
      <c r="C134" s="41" t="s">
        <v>438</v>
      </c>
      <c r="D134" s="41" t="s">
        <v>1182</v>
      </c>
      <c r="E134" s="41"/>
      <c r="F134" s="41" t="s">
        <v>1355</v>
      </c>
      <c r="G134" s="41" t="s">
        <v>1230</v>
      </c>
      <c r="H134" s="41" t="s">
        <v>18</v>
      </c>
      <c r="I134" s="21">
        <v>23.963999999999999</v>
      </c>
      <c r="J134" s="22">
        <v>18.818999999999999</v>
      </c>
      <c r="K134" s="22">
        <f t="shared" si="8"/>
        <v>42.783000000000001</v>
      </c>
      <c r="M134" s="22">
        <f t="shared" si="9"/>
        <v>42.783000000000001</v>
      </c>
    </row>
    <row r="135" spans="1:13" ht="15.75" customHeight="1">
      <c r="A135" s="30">
        <v>132</v>
      </c>
      <c r="B135" s="19">
        <v>98</v>
      </c>
      <c r="C135" s="41" t="s">
        <v>351</v>
      </c>
      <c r="D135" s="41" t="s">
        <v>1143</v>
      </c>
      <c r="E135" s="41" t="s">
        <v>32</v>
      </c>
      <c r="F135" s="41" t="s">
        <v>1355</v>
      </c>
      <c r="G135" s="41" t="s">
        <v>1230</v>
      </c>
      <c r="H135" s="41" t="s">
        <v>18</v>
      </c>
      <c r="I135" s="21">
        <v>19.149999999999999</v>
      </c>
      <c r="J135" s="22">
        <v>23.849</v>
      </c>
      <c r="K135" s="22">
        <f t="shared" si="8"/>
        <v>42.998999999999995</v>
      </c>
      <c r="M135" s="22">
        <f t="shared" si="9"/>
        <v>42.998999999999995</v>
      </c>
    </row>
    <row r="136" spans="1:13" ht="15.75" customHeight="1">
      <c r="A136" s="30">
        <v>133</v>
      </c>
      <c r="B136" s="19">
        <v>55</v>
      </c>
      <c r="C136" s="41" t="s">
        <v>1093</v>
      </c>
      <c r="D136" s="41" t="s">
        <v>1094</v>
      </c>
      <c r="E136" s="41"/>
      <c r="F136" s="41"/>
      <c r="G136" s="41" t="s">
        <v>1230</v>
      </c>
      <c r="H136" s="41" t="s">
        <v>18</v>
      </c>
      <c r="I136" s="21">
        <v>19.617999999999999</v>
      </c>
      <c r="J136" s="22">
        <v>23.693000000000001</v>
      </c>
      <c r="K136" s="22">
        <f t="shared" si="8"/>
        <v>43.311</v>
      </c>
      <c r="M136" s="22">
        <f t="shared" si="9"/>
        <v>43.311</v>
      </c>
    </row>
    <row r="137" spans="1:13" ht="15.75" customHeight="1">
      <c r="A137" s="30">
        <v>134</v>
      </c>
      <c r="B137" s="19">
        <v>151</v>
      </c>
      <c r="C137" s="41" t="s">
        <v>381</v>
      </c>
      <c r="D137" s="41" t="s">
        <v>1212</v>
      </c>
      <c r="E137" s="41" t="s">
        <v>32</v>
      </c>
      <c r="F137" s="41" t="s">
        <v>1355</v>
      </c>
      <c r="G137" s="41" t="s">
        <v>1230</v>
      </c>
      <c r="H137" s="41" t="s">
        <v>18</v>
      </c>
      <c r="I137" s="21">
        <v>19.178000000000001</v>
      </c>
      <c r="J137" s="22">
        <v>24.161999999999999</v>
      </c>
      <c r="K137" s="22">
        <f t="shared" si="8"/>
        <v>43.34</v>
      </c>
      <c r="M137" s="22">
        <f t="shared" si="9"/>
        <v>43.34</v>
      </c>
    </row>
    <row r="138" spans="1:13" ht="15.75" customHeight="1">
      <c r="A138" s="30">
        <v>135</v>
      </c>
      <c r="B138" s="19">
        <v>3</v>
      </c>
      <c r="C138" s="41" t="s">
        <v>564</v>
      </c>
      <c r="D138" s="41" t="s">
        <v>1013</v>
      </c>
      <c r="E138" s="41"/>
      <c r="F138" s="41"/>
      <c r="G138" s="41" t="s">
        <v>1230</v>
      </c>
      <c r="H138" s="41" t="s">
        <v>18</v>
      </c>
      <c r="I138" s="21">
        <v>24.123999999999999</v>
      </c>
      <c r="J138" s="22">
        <v>19.588000000000001</v>
      </c>
      <c r="K138" s="22">
        <f t="shared" si="8"/>
        <v>43.712000000000003</v>
      </c>
      <c r="M138" s="22">
        <f t="shared" si="9"/>
        <v>43.712000000000003</v>
      </c>
    </row>
    <row r="139" spans="1:13" ht="15.75" customHeight="1">
      <c r="A139" s="30">
        <v>136</v>
      </c>
      <c r="B139" s="19">
        <v>42</v>
      </c>
      <c r="C139" s="41" t="s">
        <v>1074</v>
      </c>
      <c r="D139" s="41" t="s">
        <v>1075</v>
      </c>
      <c r="E139" s="41" t="s">
        <v>32</v>
      </c>
      <c r="F139" s="41"/>
      <c r="G139" s="41" t="s">
        <v>1230</v>
      </c>
      <c r="H139" s="41"/>
      <c r="I139" s="21">
        <v>26.19</v>
      </c>
      <c r="J139" s="22">
        <v>18.189</v>
      </c>
      <c r="K139" s="22">
        <f t="shared" si="8"/>
        <v>44.379000000000005</v>
      </c>
      <c r="M139" s="22">
        <f t="shared" si="9"/>
        <v>44.379000000000005</v>
      </c>
    </row>
    <row r="140" spans="1:13" ht="15.75" customHeight="1">
      <c r="A140" s="30">
        <v>137</v>
      </c>
      <c r="B140" s="19">
        <v>29</v>
      </c>
      <c r="C140" s="41" t="s">
        <v>1055</v>
      </c>
      <c r="D140" s="41" t="s">
        <v>1056</v>
      </c>
      <c r="E140" s="41" t="s">
        <v>32</v>
      </c>
      <c r="F140" s="41"/>
      <c r="G140" s="41" t="s">
        <v>1230</v>
      </c>
      <c r="H140" s="41"/>
      <c r="I140" s="21">
        <v>17.469000000000001</v>
      </c>
      <c r="J140" s="22">
        <v>27.431999999999999</v>
      </c>
      <c r="K140" s="22">
        <f t="shared" si="8"/>
        <v>44.900999999999996</v>
      </c>
      <c r="M140" s="22">
        <f t="shared" si="9"/>
        <v>44.900999999999996</v>
      </c>
    </row>
    <row r="141" spans="1:13" ht="15.75" customHeight="1">
      <c r="A141" s="30">
        <v>138</v>
      </c>
      <c r="B141" s="19">
        <v>62</v>
      </c>
      <c r="C141" s="41" t="s">
        <v>1014</v>
      </c>
      <c r="D141" s="41" t="s">
        <v>1102</v>
      </c>
      <c r="E141" s="41"/>
      <c r="F141" s="41"/>
      <c r="G141" s="41" t="s">
        <v>1230</v>
      </c>
      <c r="H141" s="41"/>
      <c r="I141" s="21">
        <v>27.672000000000001</v>
      </c>
      <c r="J141" s="22">
        <v>17.722999999999999</v>
      </c>
      <c r="K141" s="22">
        <f t="shared" si="8"/>
        <v>45.394999999999996</v>
      </c>
      <c r="M141" s="22">
        <f t="shared" si="9"/>
        <v>45.394999999999996</v>
      </c>
    </row>
    <row r="142" spans="1:13" ht="15.75" customHeight="1">
      <c r="A142" s="30">
        <v>139</v>
      </c>
      <c r="B142" s="19">
        <v>48</v>
      </c>
      <c r="C142" s="41" t="s">
        <v>1081</v>
      </c>
      <c r="D142" s="41" t="s">
        <v>1082</v>
      </c>
      <c r="E142" s="41"/>
      <c r="F142" s="41"/>
      <c r="G142" s="41" t="s">
        <v>1230</v>
      </c>
      <c r="H142" s="41" t="s">
        <v>18</v>
      </c>
      <c r="I142" s="21">
        <v>18.678000000000001</v>
      </c>
      <c r="J142" s="22">
        <v>27.890999999999998</v>
      </c>
      <c r="K142" s="22">
        <f t="shared" si="8"/>
        <v>46.569000000000003</v>
      </c>
      <c r="M142" s="22">
        <f t="shared" si="9"/>
        <v>46.569000000000003</v>
      </c>
    </row>
    <row r="143" spans="1:13" ht="15.75" customHeight="1">
      <c r="A143" s="30">
        <v>140</v>
      </c>
      <c r="B143" s="19">
        <v>65</v>
      </c>
      <c r="C143" s="41" t="s">
        <v>1105</v>
      </c>
      <c r="D143" s="41" t="s">
        <v>1106</v>
      </c>
      <c r="E143" s="41"/>
      <c r="F143" s="41"/>
      <c r="G143" s="41" t="s">
        <v>1230</v>
      </c>
      <c r="H143" s="41" t="s">
        <v>18</v>
      </c>
      <c r="I143" s="21">
        <v>23.402000000000001</v>
      </c>
      <c r="J143" s="22">
        <v>23.332999999999998</v>
      </c>
      <c r="K143" s="22">
        <f t="shared" si="8"/>
        <v>46.734999999999999</v>
      </c>
      <c r="M143" s="22">
        <f t="shared" si="9"/>
        <v>46.734999999999999</v>
      </c>
    </row>
    <row r="144" spans="1:13" ht="15.75" customHeight="1">
      <c r="A144" s="30">
        <v>141</v>
      </c>
      <c r="B144" s="19">
        <v>154</v>
      </c>
      <c r="C144" s="41" t="s">
        <v>824</v>
      </c>
      <c r="D144" s="41" t="s">
        <v>825</v>
      </c>
      <c r="E144" s="41" t="s">
        <v>32</v>
      </c>
      <c r="F144" s="41" t="s">
        <v>1355</v>
      </c>
      <c r="G144" s="41"/>
      <c r="H144" s="41" t="s">
        <v>18</v>
      </c>
      <c r="I144" s="21">
        <v>23.861000000000001</v>
      </c>
      <c r="J144" s="22">
        <v>23.204999999999998</v>
      </c>
      <c r="K144" s="22">
        <f t="shared" si="8"/>
        <v>47.066000000000003</v>
      </c>
      <c r="M144" s="22">
        <f t="shared" si="9"/>
        <v>47.066000000000003</v>
      </c>
    </row>
    <row r="145" spans="1:13" ht="15.75" customHeight="1">
      <c r="A145" s="30">
        <v>142</v>
      </c>
      <c r="B145" s="19">
        <v>123</v>
      </c>
      <c r="C145" s="41" t="s">
        <v>1177</v>
      </c>
      <c r="D145" s="41" t="s">
        <v>1178</v>
      </c>
      <c r="E145" s="41" t="s">
        <v>32</v>
      </c>
      <c r="F145" s="41" t="s">
        <v>1355</v>
      </c>
      <c r="G145" s="41" t="s">
        <v>1230</v>
      </c>
      <c r="H145" s="41" t="s">
        <v>18</v>
      </c>
      <c r="I145" s="21">
        <v>29.338000000000001</v>
      </c>
      <c r="J145" s="22">
        <v>18.225999999999999</v>
      </c>
      <c r="K145" s="22">
        <f t="shared" si="8"/>
        <v>47.564</v>
      </c>
      <c r="M145" s="22">
        <f t="shared" si="9"/>
        <v>47.564</v>
      </c>
    </row>
    <row r="146" spans="1:13" ht="15.75" customHeight="1">
      <c r="A146" s="30">
        <v>143</v>
      </c>
      <c r="B146" s="19">
        <v>23</v>
      </c>
      <c r="C146" s="41" t="s">
        <v>1362</v>
      </c>
      <c r="D146" s="41" t="s">
        <v>818</v>
      </c>
      <c r="E146" s="41" t="s">
        <v>32</v>
      </c>
      <c r="F146" s="41"/>
      <c r="G146" s="41"/>
      <c r="H146" s="41" t="s">
        <v>18</v>
      </c>
      <c r="I146" s="21">
        <v>23.524000000000001</v>
      </c>
      <c r="J146" s="22">
        <v>24.283000000000001</v>
      </c>
      <c r="K146" s="22">
        <f t="shared" si="8"/>
        <v>47.807000000000002</v>
      </c>
      <c r="M146" s="22">
        <f t="shared" si="9"/>
        <v>47.807000000000002</v>
      </c>
    </row>
    <row r="147" spans="1:13" ht="15.75" customHeight="1">
      <c r="A147" s="30">
        <v>144</v>
      </c>
      <c r="B147" s="19">
        <v>99</v>
      </c>
      <c r="C147" s="41" t="s">
        <v>1144</v>
      </c>
      <c r="D147" s="41" t="s">
        <v>1145</v>
      </c>
      <c r="E147" s="41" t="s">
        <v>32</v>
      </c>
      <c r="F147" s="41" t="s">
        <v>1355</v>
      </c>
      <c r="G147" s="41" t="s">
        <v>1230</v>
      </c>
      <c r="H147" s="41" t="s">
        <v>18</v>
      </c>
      <c r="I147" s="21">
        <v>30.513000000000002</v>
      </c>
      <c r="J147" s="22">
        <v>18.091000000000001</v>
      </c>
      <c r="K147" s="22">
        <f t="shared" si="8"/>
        <v>48.603999999999999</v>
      </c>
      <c r="M147" s="22">
        <f t="shared" si="9"/>
        <v>48.603999999999999</v>
      </c>
    </row>
    <row r="148" spans="1:13" ht="15.75" customHeight="1">
      <c r="A148" s="30">
        <v>145</v>
      </c>
      <c r="B148" s="19">
        <v>18</v>
      </c>
      <c r="C148" s="41" t="s">
        <v>1039</v>
      </c>
      <c r="D148" s="41" t="s">
        <v>1040</v>
      </c>
      <c r="E148" s="41"/>
      <c r="F148" s="41"/>
      <c r="G148" s="41" t="s">
        <v>1230</v>
      </c>
      <c r="H148" s="41" t="s">
        <v>18</v>
      </c>
      <c r="I148" s="21">
        <v>27.928999999999998</v>
      </c>
      <c r="J148" s="22">
        <v>23.079000000000001</v>
      </c>
      <c r="K148" s="22">
        <f t="shared" si="8"/>
        <v>51.007999999999996</v>
      </c>
      <c r="M148" s="22">
        <f t="shared" si="9"/>
        <v>51.007999999999996</v>
      </c>
    </row>
    <row r="149" spans="1:13" ht="15.75" customHeight="1">
      <c r="A149" s="30">
        <v>146</v>
      </c>
      <c r="B149" s="19">
        <v>144</v>
      </c>
      <c r="C149" s="41" t="s">
        <v>1200</v>
      </c>
      <c r="D149" s="41" t="s">
        <v>1201</v>
      </c>
      <c r="E149" s="41" t="s">
        <v>32</v>
      </c>
      <c r="F149" s="41" t="s">
        <v>1355</v>
      </c>
      <c r="G149" s="41" t="s">
        <v>1230</v>
      </c>
      <c r="H149" s="41" t="s">
        <v>18</v>
      </c>
      <c r="I149" s="21">
        <v>24.126999999999999</v>
      </c>
      <c r="J149" s="22">
        <v>28.797000000000001</v>
      </c>
      <c r="K149" s="22">
        <f t="shared" si="8"/>
        <v>52.923999999999999</v>
      </c>
      <c r="M149" s="22">
        <f t="shared" si="9"/>
        <v>52.923999999999999</v>
      </c>
    </row>
    <row r="150" spans="1:13" ht="15.75" customHeight="1">
      <c r="A150" s="30">
        <v>147</v>
      </c>
      <c r="B150" s="19">
        <v>12</v>
      </c>
      <c r="C150" s="41" t="s">
        <v>912</v>
      </c>
      <c r="D150" s="41" t="s">
        <v>1029</v>
      </c>
      <c r="E150" s="41"/>
      <c r="F150" s="41"/>
      <c r="G150" s="41" t="s">
        <v>1230</v>
      </c>
      <c r="H150" s="41" t="s">
        <v>18</v>
      </c>
      <c r="I150" s="21">
        <v>17.306999999999999</v>
      </c>
      <c r="J150" s="22">
        <v>50</v>
      </c>
      <c r="K150" s="22">
        <f t="shared" si="8"/>
        <v>67.307000000000002</v>
      </c>
      <c r="M150" s="22">
        <f t="shared" si="9"/>
        <v>67.307000000000002</v>
      </c>
    </row>
    <row r="151" spans="1:13" ht="15.75" customHeight="1">
      <c r="A151" s="30">
        <v>148</v>
      </c>
      <c r="B151" s="19">
        <v>155</v>
      </c>
      <c r="C151" s="41" t="s">
        <v>1053</v>
      </c>
      <c r="D151" s="41" t="s">
        <v>1214</v>
      </c>
      <c r="E151" s="41" t="s">
        <v>32</v>
      </c>
      <c r="F151" s="41" t="s">
        <v>1355</v>
      </c>
      <c r="G151" s="41" t="s">
        <v>1230</v>
      </c>
      <c r="H151" s="41" t="s">
        <v>18</v>
      </c>
      <c r="I151" s="21">
        <v>50</v>
      </c>
      <c r="J151" s="22">
        <v>17.638999999999999</v>
      </c>
      <c r="K151" s="22">
        <f t="shared" si="8"/>
        <v>67.638999999999996</v>
      </c>
      <c r="M151" s="22">
        <f t="shared" si="9"/>
        <v>67.638999999999996</v>
      </c>
    </row>
    <row r="152" spans="1:13" ht="15.75" customHeight="1">
      <c r="A152" s="30">
        <v>149</v>
      </c>
      <c r="B152" s="19">
        <v>116</v>
      </c>
      <c r="C152" s="41" t="s">
        <v>1170</v>
      </c>
      <c r="D152" s="41" t="s">
        <v>1171</v>
      </c>
      <c r="E152" s="41" t="s">
        <v>32</v>
      </c>
      <c r="F152" s="41" t="s">
        <v>1355</v>
      </c>
      <c r="G152" s="41" t="s">
        <v>1230</v>
      </c>
      <c r="H152" s="41" t="s">
        <v>18</v>
      </c>
      <c r="I152" s="21">
        <v>50</v>
      </c>
      <c r="J152" s="22">
        <v>18.091999999999999</v>
      </c>
      <c r="K152" s="22">
        <f t="shared" si="8"/>
        <v>68.091999999999999</v>
      </c>
      <c r="M152" s="22">
        <f t="shared" si="9"/>
        <v>68.091999999999999</v>
      </c>
    </row>
    <row r="153" spans="1:13" ht="15.75" customHeight="1">
      <c r="A153" s="30">
        <v>150</v>
      </c>
      <c r="B153" s="19">
        <v>45</v>
      </c>
      <c r="C153" s="41" t="s">
        <v>1078</v>
      </c>
      <c r="D153" s="41" t="s">
        <v>1079</v>
      </c>
      <c r="E153" s="41"/>
      <c r="F153" s="41"/>
      <c r="G153" s="41" t="s">
        <v>1230</v>
      </c>
      <c r="H153" s="41" t="s">
        <v>18</v>
      </c>
      <c r="I153" s="21">
        <v>18.167999999999999</v>
      </c>
      <c r="J153" s="22">
        <v>50</v>
      </c>
      <c r="K153" s="22">
        <f t="shared" si="8"/>
        <v>68.168000000000006</v>
      </c>
      <c r="M153" s="22">
        <f t="shared" si="9"/>
        <v>68.168000000000006</v>
      </c>
    </row>
    <row r="154" spans="1:13" ht="15.75" customHeight="1">
      <c r="A154" s="30">
        <v>151</v>
      </c>
      <c r="B154" s="19">
        <v>97</v>
      </c>
      <c r="C154" s="41" t="s">
        <v>1141</v>
      </c>
      <c r="D154" s="41" t="s">
        <v>1142</v>
      </c>
      <c r="E154" s="41" t="s">
        <v>32</v>
      </c>
      <c r="F154" s="41" t="s">
        <v>1355</v>
      </c>
      <c r="G154" s="41" t="s">
        <v>1230</v>
      </c>
      <c r="H154" s="41" t="s">
        <v>18</v>
      </c>
      <c r="I154" s="21">
        <v>50</v>
      </c>
      <c r="J154" s="22">
        <v>18.532</v>
      </c>
      <c r="K154" s="22">
        <f t="shared" si="8"/>
        <v>68.531999999999996</v>
      </c>
      <c r="M154" s="22">
        <f t="shared" si="9"/>
        <v>68.531999999999996</v>
      </c>
    </row>
    <row r="155" spans="1:13" ht="15.75" customHeight="1">
      <c r="A155" s="30">
        <v>152</v>
      </c>
      <c r="B155" s="19">
        <v>110</v>
      </c>
      <c r="C155" s="41" t="s">
        <v>1160</v>
      </c>
      <c r="D155" s="41" t="s">
        <v>1161</v>
      </c>
      <c r="E155" s="41" t="s">
        <v>32</v>
      </c>
      <c r="F155" s="41" t="s">
        <v>1355</v>
      </c>
      <c r="G155" s="41" t="s">
        <v>1230</v>
      </c>
      <c r="H155" s="41" t="s">
        <v>18</v>
      </c>
      <c r="I155" s="21">
        <v>18.989000000000001</v>
      </c>
      <c r="J155" s="22">
        <v>50</v>
      </c>
      <c r="K155" s="22">
        <f t="shared" si="8"/>
        <v>68.989000000000004</v>
      </c>
      <c r="M155" s="22">
        <f t="shared" si="9"/>
        <v>68.989000000000004</v>
      </c>
    </row>
    <row r="156" spans="1:13" ht="15.75" customHeight="1">
      <c r="A156" s="30">
        <v>153</v>
      </c>
      <c r="B156" s="19">
        <v>50</v>
      </c>
      <c r="C156" s="41" t="s">
        <v>1085</v>
      </c>
      <c r="D156" s="41" t="s">
        <v>1086</v>
      </c>
      <c r="E156" s="41"/>
      <c r="F156" s="41"/>
      <c r="G156" s="41" t="s">
        <v>1230</v>
      </c>
      <c r="H156" s="41" t="s">
        <v>18</v>
      </c>
      <c r="I156" s="21">
        <v>19.652000000000001</v>
      </c>
      <c r="J156" s="22">
        <v>50</v>
      </c>
      <c r="K156" s="22">
        <f t="shared" si="8"/>
        <v>69.652000000000001</v>
      </c>
      <c r="M156" s="22">
        <f t="shared" si="9"/>
        <v>69.652000000000001</v>
      </c>
    </row>
    <row r="157" spans="1:13" ht="15.75" customHeight="1">
      <c r="A157" s="30">
        <v>154</v>
      </c>
      <c r="B157" s="19">
        <v>137</v>
      </c>
      <c r="C157" s="41" t="s">
        <v>1192</v>
      </c>
      <c r="D157" s="41" t="s">
        <v>1193</v>
      </c>
      <c r="E157" s="41" t="s">
        <v>32</v>
      </c>
      <c r="F157" s="41" t="s">
        <v>1355</v>
      </c>
      <c r="G157" s="41" t="s">
        <v>1230</v>
      </c>
      <c r="H157" s="41" t="s">
        <v>18</v>
      </c>
      <c r="I157" s="21">
        <v>50</v>
      </c>
      <c r="J157" s="22">
        <v>50</v>
      </c>
      <c r="K157" s="22">
        <f t="shared" si="8"/>
        <v>100</v>
      </c>
      <c r="M157" s="22">
        <f t="shared" si="9"/>
        <v>100</v>
      </c>
    </row>
    <row r="158" spans="1:13" ht="15.75" customHeight="1">
      <c r="A158" s="30">
        <v>155</v>
      </c>
      <c r="B158" s="19">
        <v>106</v>
      </c>
      <c r="C158" s="41" t="s">
        <v>1154</v>
      </c>
      <c r="D158" s="41" t="s">
        <v>1155</v>
      </c>
      <c r="E158" s="41" t="s">
        <v>32</v>
      </c>
      <c r="F158" s="41" t="s">
        <v>1355</v>
      </c>
      <c r="G158" s="41" t="s">
        <v>1230</v>
      </c>
      <c r="H158" s="41"/>
      <c r="I158" s="21">
        <v>100</v>
      </c>
      <c r="J158" s="22">
        <v>17.658999999999999</v>
      </c>
      <c r="K158" s="22">
        <f t="shared" si="8"/>
        <v>117.65899999999999</v>
      </c>
      <c r="M158" s="22">
        <f t="shared" si="9"/>
        <v>117.65899999999999</v>
      </c>
    </row>
    <row r="159" spans="1:13" ht="15.75" customHeight="1">
      <c r="A159" s="30">
        <v>156</v>
      </c>
      <c r="B159" s="19">
        <v>83</v>
      </c>
      <c r="C159" s="41" t="s">
        <v>205</v>
      </c>
      <c r="D159" s="41" t="s">
        <v>1128</v>
      </c>
      <c r="E159" s="41"/>
      <c r="F159" s="41" t="s">
        <v>1355</v>
      </c>
      <c r="G159" s="41" t="s">
        <v>1230</v>
      </c>
      <c r="H159" s="41" t="s">
        <v>18</v>
      </c>
      <c r="I159" s="21">
        <v>18.440000000000001</v>
      </c>
      <c r="J159" s="22">
        <v>100</v>
      </c>
      <c r="K159" s="22">
        <f t="shared" si="8"/>
        <v>118.44</v>
      </c>
      <c r="M159" s="22">
        <f t="shared" si="9"/>
        <v>118.44</v>
      </c>
    </row>
    <row r="160" spans="1:13" ht="15.75" customHeight="1">
      <c r="A160" s="30">
        <v>157</v>
      </c>
      <c r="B160" s="19">
        <v>14</v>
      </c>
      <c r="C160" s="41" t="s">
        <v>1032</v>
      </c>
      <c r="D160" s="41" t="s">
        <v>1033</v>
      </c>
      <c r="E160" s="41"/>
      <c r="F160" s="41"/>
      <c r="G160" s="41" t="s">
        <v>1230</v>
      </c>
      <c r="H160" s="41" t="s">
        <v>18</v>
      </c>
      <c r="I160" s="21">
        <v>100</v>
      </c>
      <c r="J160" s="22">
        <v>100</v>
      </c>
      <c r="K160" s="22">
        <f t="shared" si="8"/>
        <v>200</v>
      </c>
      <c r="M160" s="22">
        <f t="shared" si="9"/>
        <v>200</v>
      </c>
    </row>
    <row r="161" spans="1:13" ht="15.75" customHeight="1">
      <c r="A161" s="30">
        <v>158</v>
      </c>
      <c r="B161" s="19">
        <v>16</v>
      </c>
      <c r="C161" s="41" t="s">
        <v>1036</v>
      </c>
      <c r="D161" s="41" t="s">
        <v>1037</v>
      </c>
      <c r="E161" s="41"/>
      <c r="F161" s="41"/>
      <c r="G161" s="41" t="s">
        <v>1230</v>
      </c>
      <c r="H161" s="41" t="s">
        <v>18</v>
      </c>
      <c r="I161" s="21">
        <v>100</v>
      </c>
      <c r="J161" s="22">
        <v>100</v>
      </c>
      <c r="K161" s="22">
        <f t="shared" si="8"/>
        <v>200</v>
      </c>
      <c r="M161" s="22">
        <f t="shared" si="9"/>
        <v>200</v>
      </c>
    </row>
    <row r="162" spans="1:13" ht="15.75" customHeight="1">
      <c r="A162" s="30">
        <v>159</v>
      </c>
      <c r="B162" s="19">
        <v>104</v>
      </c>
      <c r="C162" s="41" t="s">
        <v>61</v>
      </c>
      <c r="D162" s="41" t="s">
        <v>1151</v>
      </c>
      <c r="E162" s="41" t="s">
        <v>32</v>
      </c>
      <c r="F162" s="41" t="s">
        <v>1355</v>
      </c>
      <c r="G162" s="41" t="s">
        <v>1230</v>
      </c>
      <c r="H162" s="41" t="s">
        <v>18</v>
      </c>
      <c r="I162" s="21">
        <v>100</v>
      </c>
      <c r="J162" s="22">
        <v>100</v>
      </c>
      <c r="K162" s="22">
        <f t="shared" si="8"/>
        <v>200</v>
      </c>
      <c r="M162" s="22">
        <f t="shared" si="9"/>
        <v>200</v>
      </c>
    </row>
    <row r="163" spans="1:13" ht="15.75" customHeight="1">
      <c r="A163" s="30">
        <v>160</v>
      </c>
      <c r="B163" s="19">
        <v>125</v>
      </c>
      <c r="C163" s="41" t="s">
        <v>223</v>
      </c>
      <c r="D163" s="41" t="s">
        <v>1180</v>
      </c>
      <c r="E163" s="41" t="s">
        <v>32</v>
      </c>
      <c r="F163" s="41" t="s">
        <v>1355</v>
      </c>
      <c r="G163" s="41" t="s">
        <v>1230</v>
      </c>
      <c r="H163" s="41" t="s">
        <v>18</v>
      </c>
      <c r="I163" s="21">
        <v>100</v>
      </c>
      <c r="J163" s="22">
        <v>100</v>
      </c>
      <c r="K163" s="22">
        <f t="shared" si="8"/>
        <v>200</v>
      </c>
      <c r="M163" s="22">
        <f t="shared" si="9"/>
        <v>200</v>
      </c>
    </row>
    <row r="164" spans="1:13" ht="15.75" customHeight="1">
      <c r="B164" s="37"/>
      <c r="C164" s="38"/>
      <c r="D164" s="38"/>
      <c r="E164" s="38"/>
      <c r="F164" s="38"/>
      <c r="G164" s="38"/>
      <c r="H164" s="38"/>
      <c r="K164" s="22">
        <f t="shared" ref="K164:K186" si="10">+I164+J164</f>
        <v>0</v>
      </c>
      <c r="M164" s="22">
        <f t="shared" ref="M164:M186" si="11">SUM(K164+L164)</f>
        <v>0</v>
      </c>
    </row>
    <row r="165" spans="1:13" ht="15.75" customHeight="1">
      <c r="B165" s="37"/>
      <c r="C165" s="38"/>
      <c r="D165" s="38"/>
      <c r="E165" s="38"/>
      <c r="F165" s="38"/>
      <c r="G165" s="38"/>
      <c r="H165" s="38"/>
      <c r="K165" s="22">
        <f t="shared" si="10"/>
        <v>0</v>
      </c>
      <c r="M165" s="22">
        <f t="shared" si="11"/>
        <v>0</v>
      </c>
    </row>
    <row r="166" spans="1:13" ht="15.75" customHeight="1">
      <c r="B166" s="37"/>
      <c r="C166" s="38"/>
      <c r="D166" s="38"/>
      <c r="E166" s="38"/>
      <c r="F166" s="38"/>
      <c r="G166" s="38"/>
      <c r="H166" s="38"/>
      <c r="K166" s="22">
        <f t="shared" si="10"/>
        <v>0</v>
      </c>
      <c r="M166" s="22">
        <f t="shared" si="11"/>
        <v>0</v>
      </c>
    </row>
    <row r="167" spans="1:13" ht="15.75" customHeight="1">
      <c r="B167" s="37"/>
      <c r="C167" s="38"/>
      <c r="D167" s="38"/>
      <c r="E167" s="38"/>
      <c r="F167" s="38"/>
      <c r="G167" s="38"/>
      <c r="H167" s="38"/>
      <c r="K167" s="22">
        <f t="shared" si="10"/>
        <v>0</v>
      </c>
      <c r="M167" s="22">
        <f t="shared" si="11"/>
        <v>0</v>
      </c>
    </row>
    <row r="168" spans="1:13" ht="15.75" customHeight="1">
      <c r="B168" s="37"/>
      <c r="C168" s="38"/>
      <c r="D168" s="38"/>
      <c r="E168" s="38"/>
      <c r="F168" s="38"/>
      <c r="G168" s="38"/>
      <c r="H168" s="38"/>
      <c r="K168" s="22">
        <f t="shared" si="10"/>
        <v>0</v>
      </c>
      <c r="M168" s="22">
        <f t="shared" si="11"/>
        <v>0</v>
      </c>
    </row>
    <row r="169" spans="1:13" ht="15.75" customHeight="1">
      <c r="B169" s="37"/>
      <c r="C169" s="38"/>
      <c r="D169" s="38"/>
      <c r="E169" s="38"/>
      <c r="F169" s="38"/>
      <c r="G169" s="38"/>
      <c r="H169" s="38"/>
      <c r="K169" s="22">
        <f t="shared" si="10"/>
        <v>0</v>
      </c>
      <c r="M169" s="22">
        <f t="shared" si="11"/>
        <v>0</v>
      </c>
    </row>
    <row r="170" spans="1:13" ht="15.75" customHeight="1">
      <c r="B170" s="37"/>
      <c r="C170" s="38"/>
      <c r="D170" s="38"/>
      <c r="E170" s="38"/>
      <c r="F170" s="38"/>
      <c r="G170" s="38"/>
      <c r="H170" s="38"/>
      <c r="K170" s="22">
        <f t="shared" si="10"/>
        <v>0</v>
      </c>
      <c r="M170" s="22">
        <f t="shared" si="11"/>
        <v>0</v>
      </c>
    </row>
    <row r="171" spans="1:13" ht="15.75" customHeight="1">
      <c r="B171" s="37"/>
      <c r="C171" s="38"/>
      <c r="D171" s="38"/>
      <c r="E171" s="38"/>
      <c r="F171" s="38"/>
      <c r="G171" s="38"/>
      <c r="H171" s="38"/>
      <c r="K171" s="22">
        <f t="shared" si="10"/>
        <v>0</v>
      </c>
      <c r="M171" s="22">
        <f t="shared" si="11"/>
        <v>0</v>
      </c>
    </row>
    <row r="172" spans="1:13" ht="15.75" customHeight="1">
      <c r="B172" s="37"/>
      <c r="C172" s="38"/>
      <c r="D172" s="38"/>
      <c r="E172" s="38"/>
      <c r="F172" s="38"/>
      <c r="G172" s="38"/>
      <c r="H172" s="38"/>
      <c r="K172" s="22">
        <f t="shared" si="10"/>
        <v>0</v>
      </c>
      <c r="M172" s="22">
        <f t="shared" si="11"/>
        <v>0</v>
      </c>
    </row>
    <row r="173" spans="1:13" ht="15.75" customHeight="1">
      <c r="B173" s="37"/>
      <c r="C173" s="38"/>
      <c r="D173" s="38"/>
      <c r="E173" s="38"/>
      <c r="F173" s="38"/>
      <c r="G173" s="38"/>
      <c r="H173" s="38"/>
      <c r="K173" s="22">
        <f t="shared" si="10"/>
        <v>0</v>
      </c>
      <c r="M173" s="22">
        <f t="shared" si="11"/>
        <v>0</v>
      </c>
    </row>
    <row r="174" spans="1:13" ht="15.75" customHeight="1">
      <c r="B174" s="37"/>
      <c r="C174" s="38"/>
      <c r="D174" s="38"/>
      <c r="E174" s="38"/>
      <c r="F174" s="38"/>
      <c r="G174" s="38"/>
      <c r="H174" s="38"/>
      <c r="K174" s="22">
        <f t="shared" si="10"/>
        <v>0</v>
      </c>
      <c r="M174" s="22">
        <f t="shared" si="11"/>
        <v>0</v>
      </c>
    </row>
    <row r="175" spans="1:13" ht="15.75" customHeight="1">
      <c r="B175" s="37"/>
      <c r="C175" s="38"/>
      <c r="D175" s="38"/>
      <c r="E175" s="38"/>
      <c r="F175" s="38"/>
      <c r="G175" s="38"/>
      <c r="H175" s="38"/>
      <c r="K175" s="22">
        <f t="shared" si="10"/>
        <v>0</v>
      </c>
      <c r="M175" s="22">
        <f t="shared" si="11"/>
        <v>0</v>
      </c>
    </row>
    <row r="176" spans="1:13" ht="15.75" customHeight="1">
      <c r="B176" s="37"/>
      <c r="C176" s="38"/>
      <c r="D176" s="38"/>
      <c r="E176" s="38"/>
      <c r="F176" s="38"/>
      <c r="G176" s="38"/>
      <c r="H176" s="38"/>
      <c r="K176" s="22">
        <f t="shared" si="10"/>
        <v>0</v>
      </c>
      <c r="M176" s="22">
        <f t="shared" si="11"/>
        <v>0</v>
      </c>
    </row>
    <row r="177" spans="2:13" ht="15.75" customHeight="1">
      <c r="B177" s="37"/>
      <c r="C177" s="38"/>
      <c r="D177" s="38"/>
      <c r="E177" s="38"/>
      <c r="F177" s="38"/>
      <c r="G177" s="38"/>
      <c r="H177" s="38"/>
      <c r="K177" s="22">
        <f t="shared" si="10"/>
        <v>0</v>
      </c>
      <c r="M177" s="22">
        <f t="shared" si="11"/>
        <v>0</v>
      </c>
    </row>
    <row r="178" spans="2:13" ht="15.75" customHeight="1">
      <c r="B178" s="37"/>
      <c r="C178" s="38"/>
      <c r="D178" s="38"/>
      <c r="E178" s="38"/>
      <c r="F178" s="38"/>
      <c r="G178" s="38"/>
      <c r="H178" s="38"/>
      <c r="K178" s="22">
        <f t="shared" si="10"/>
        <v>0</v>
      </c>
      <c r="M178" s="22">
        <f t="shared" si="11"/>
        <v>0</v>
      </c>
    </row>
    <row r="179" spans="2:13" ht="15.75" customHeight="1">
      <c r="B179" s="37"/>
      <c r="C179" s="38"/>
      <c r="D179" s="38"/>
      <c r="E179" s="38"/>
      <c r="F179" s="38"/>
      <c r="G179" s="38"/>
      <c r="H179" s="38"/>
      <c r="K179" s="22">
        <f t="shared" si="10"/>
        <v>0</v>
      </c>
      <c r="M179" s="22">
        <f t="shared" si="11"/>
        <v>0</v>
      </c>
    </row>
    <row r="180" spans="2:13" ht="15.75" customHeight="1">
      <c r="B180" s="37"/>
      <c r="C180" s="38"/>
      <c r="D180" s="38"/>
      <c r="E180" s="38"/>
      <c r="F180" s="38"/>
      <c r="G180" s="38"/>
      <c r="H180" s="38"/>
      <c r="K180" s="22">
        <f t="shared" si="10"/>
        <v>0</v>
      </c>
      <c r="M180" s="22">
        <f t="shared" si="11"/>
        <v>0</v>
      </c>
    </row>
    <row r="181" spans="2:13" ht="15.75" customHeight="1">
      <c r="B181" s="37"/>
      <c r="C181" s="38"/>
      <c r="D181" s="38"/>
      <c r="E181" s="38"/>
      <c r="F181" s="38"/>
      <c r="G181" s="38"/>
      <c r="H181" s="38"/>
      <c r="K181" s="22">
        <f t="shared" si="10"/>
        <v>0</v>
      </c>
      <c r="M181" s="22">
        <f t="shared" si="11"/>
        <v>0</v>
      </c>
    </row>
    <row r="182" spans="2:13" ht="15.75" customHeight="1">
      <c r="B182" s="37"/>
      <c r="C182" s="38"/>
      <c r="D182" s="38"/>
      <c r="E182" s="38"/>
      <c r="F182" s="38"/>
      <c r="G182" s="38"/>
      <c r="H182" s="38"/>
      <c r="K182" s="22">
        <f t="shared" si="10"/>
        <v>0</v>
      </c>
      <c r="M182" s="22">
        <f t="shared" si="11"/>
        <v>0</v>
      </c>
    </row>
    <row r="183" spans="2:13" ht="15.75" customHeight="1">
      <c r="B183" s="37"/>
      <c r="C183" s="38"/>
      <c r="D183" s="38"/>
      <c r="E183" s="38"/>
      <c r="F183" s="38"/>
      <c r="G183" s="38"/>
      <c r="H183" s="38"/>
      <c r="K183" s="22">
        <f t="shared" si="10"/>
        <v>0</v>
      </c>
      <c r="M183" s="22">
        <f t="shared" si="11"/>
        <v>0</v>
      </c>
    </row>
    <row r="184" spans="2:13" ht="15.75" customHeight="1">
      <c r="B184" s="37"/>
      <c r="C184" s="38"/>
      <c r="D184" s="38"/>
      <c r="E184" s="38"/>
      <c r="F184" s="38"/>
      <c r="G184" s="38"/>
      <c r="H184" s="38"/>
      <c r="K184" s="22">
        <f t="shared" si="10"/>
        <v>0</v>
      </c>
      <c r="M184" s="22">
        <f t="shared" si="11"/>
        <v>0</v>
      </c>
    </row>
    <row r="185" spans="2:13" ht="15.75" customHeight="1">
      <c r="B185" s="37"/>
      <c r="C185" s="38"/>
      <c r="D185" s="38"/>
      <c r="E185" s="38"/>
      <c r="F185" s="38"/>
      <c r="G185" s="38"/>
      <c r="H185" s="38"/>
      <c r="K185" s="22">
        <f t="shared" si="10"/>
        <v>0</v>
      </c>
      <c r="M185" s="22">
        <f t="shared" si="11"/>
        <v>0</v>
      </c>
    </row>
    <row r="186" spans="2:13" ht="15.75" customHeight="1">
      <c r="B186" s="37"/>
      <c r="C186" s="38"/>
      <c r="D186" s="38"/>
      <c r="E186" s="38"/>
      <c r="F186" s="38"/>
      <c r="G186" s="38"/>
      <c r="H186" s="38"/>
      <c r="K186" s="22">
        <f t="shared" si="10"/>
        <v>0</v>
      </c>
      <c r="M186" s="22">
        <f t="shared" si="11"/>
        <v>0</v>
      </c>
    </row>
  </sheetData>
  <phoneticPr fontId="6" type="noConversion"/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N186"/>
  <sheetViews>
    <sheetView workbookViewId="0">
      <selection activeCell="K4" sqref="K4:K13"/>
    </sheetView>
  </sheetViews>
  <sheetFormatPr defaultColWidth="7.5703125" defaultRowHeight="15.75" customHeight="1"/>
  <cols>
    <col min="1" max="1" width="4.42578125" style="203" customWidth="1"/>
    <col min="2" max="2" width="6.140625" style="204" hidden="1" customWidth="1"/>
    <col min="3" max="3" width="26.5703125" style="205" customWidth="1"/>
    <col min="4" max="4" width="26" style="205" customWidth="1"/>
    <col min="5" max="5" width="6.7109375" style="205" customWidth="1"/>
    <col min="6" max="6" width="6.140625" style="205" customWidth="1"/>
    <col min="7" max="7" width="5.85546875" style="205" customWidth="1"/>
    <col min="8" max="8" width="3.7109375" style="205" customWidth="1"/>
    <col min="9" max="9" width="9.28515625" style="162" customWidth="1"/>
    <col min="10" max="10" width="7.5703125" style="204"/>
    <col min="11" max="11" width="10.28515625" style="207" bestFit="1" customWidth="1"/>
    <col min="12" max="16384" width="7.5703125" style="205"/>
  </cols>
  <sheetData>
    <row r="1" spans="1:14" ht="15.75" customHeight="1">
      <c r="C1" s="214" t="s">
        <v>1407</v>
      </c>
    </row>
    <row r="2" spans="1:14" ht="15.75" customHeight="1">
      <c r="C2" s="214" t="s">
        <v>1399</v>
      </c>
      <c r="I2" s="208">
        <f>MIN(I4:I150)</f>
        <v>17.184999999999999</v>
      </c>
    </row>
    <row r="3" spans="1:14" ht="15.75" customHeight="1">
      <c r="B3" s="211" t="s">
        <v>6</v>
      </c>
      <c r="C3" s="204" t="s">
        <v>0</v>
      </c>
      <c r="D3" s="204" t="s">
        <v>1</v>
      </c>
      <c r="E3" s="204"/>
      <c r="F3" s="204"/>
      <c r="G3" s="204"/>
      <c r="H3" s="204"/>
      <c r="I3" s="162" t="s">
        <v>9</v>
      </c>
    </row>
    <row r="4" spans="1:14" ht="15.75" customHeight="1">
      <c r="A4" s="57">
        <v>12</v>
      </c>
      <c r="B4" s="58">
        <v>133</v>
      </c>
      <c r="C4" s="43" t="s">
        <v>1014</v>
      </c>
      <c r="D4" s="43" t="s">
        <v>1189</v>
      </c>
      <c r="E4" s="43" t="s">
        <v>32</v>
      </c>
      <c r="F4" s="43" t="s">
        <v>1355</v>
      </c>
      <c r="G4" s="43" t="s">
        <v>1230</v>
      </c>
      <c r="H4" s="43"/>
      <c r="I4" s="60">
        <v>17.184999999999999</v>
      </c>
      <c r="J4" s="58">
        <v>1</v>
      </c>
      <c r="K4" s="67">
        <v>1853.25</v>
      </c>
    </row>
    <row r="5" spans="1:14" ht="15.75" customHeight="1">
      <c r="A5" s="57">
        <v>2</v>
      </c>
      <c r="B5" s="58">
        <v>6</v>
      </c>
      <c r="C5" s="43" t="s">
        <v>1020</v>
      </c>
      <c r="D5" s="43" t="s">
        <v>1021</v>
      </c>
      <c r="E5" s="43" t="s">
        <v>32</v>
      </c>
      <c r="F5" s="43"/>
      <c r="G5" s="43" t="s">
        <v>1230</v>
      </c>
      <c r="H5" s="43"/>
      <c r="I5" s="60">
        <v>17.213000000000001</v>
      </c>
      <c r="J5" s="58">
        <v>2</v>
      </c>
      <c r="K5" s="67">
        <v>1588.5</v>
      </c>
    </row>
    <row r="6" spans="1:14" ht="15.75" customHeight="1">
      <c r="A6" s="57">
        <v>1</v>
      </c>
      <c r="B6" s="58">
        <v>17</v>
      </c>
      <c r="C6" s="43" t="s">
        <v>905</v>
      </c>
      <c r="D6" s="43" t="s">
        <v>1038</v>
      </c>
      <c r="E6" s="43" t="s">
        <v>32</v>
      </c>
      <c r="F6" s="43"/>
      <c r="G6" s="43" t="s">
        <v>1230</v>
      </c>
      <c r="H6" s="43"/>
      <c r="I6" s="60">
        <v>17.27</v>
      </c>
      <c r="J6" s="58">
        <v>3</v>
      </c>
      <c r="K6" s="67">
        <v>1323.75</v>
      </c>
    </row>
    <row r="7" spans="1:14" ht="15.75" customHeight="1">
      <c r="A7" s="57">
        <v>4</v>
      </c>
      <c r="B7" s="58">
        <v>81</v>
      </c>
      <c r="C7" s="43" t="s">
        <v>966</v>
      </c>
      <c r="D7" s="43" t="s">
        <v>1126</v>
      </c>
      <c r="E7" s="43" t="s">
        <v>32</v>
      </c>
      <c r="F7" s="43" t="s">
        <v>1355</v>
      </c>
      <c r="G7" s="43" t="s">
        <v>1230</v>
      </c>
      <c r="H7" s="43"/>
      <c r="I7" s="60">
        <v>17.306000000000001</v>
      </c>
      <c r="J7" s="58">
        <v>4</v>
      </c>
      <c r="K7" s="67">
        <v>1147.25</v>
      </c>
    </row>
    <row r="8" spans="1:14" ht="15.75" customHeight="1">
      <c r="A8" s="57">
        <v>147</v>
      </c>
      <c r="B8" s="58">
        <v>12</v>
      </c>
      <c r="C8" s="43" t="s">
        <v>912</v>
      </c>
      <c r="D8" s="43" t="s">
        <v>1029</v>
      </c>
      <c r="E8" s="43"/>
      <c r="F8" s="43"/>
      <c r="G8" s="43" t="s">
        <v>1230</v>
      </c>
      <c r="H8" s="43" t="s">
        <v>18</v>
      </c>
      <c r="I8" s="60">
        <v>17.306999999999999</v>
      </c>
      <c r="J8" s="58">
        <v>5</v>
      </c>
      <c r="K8" s="67">
        <v>882.5</v>
      </c>
      <c r="L8" s="207"/>
      <c r="M8" s="207"/>
      <c r="N8" s="207"/>
    </row>
    <row r="9" spans="1:14" ht="15.75" customHeight="1">
      <c r="A9" s="57">
        <v>7</v>
      </c>
      <c r="B9" s="58">
        <v>113</v>
      </c>
      <c r="C9" s="43" t="s">
        <v>976</v>
      </c>
      <c r="D9" s="43" t="s">
        <v>1165</v>
      </c>
      <c r="E9" s="43" t="s">
        <v>32</v>
      </c>
      <c r="F9" s="43" t="s">
        <v>1355</v>
      </c>
      <c r="G9" s="43" t="s">
        <v>1230</v>
      </c>
      <c r="H9" s="43"/>
      <c r="I9" s="60">
        <v>17.335999999999999</v>
      </c>
      <c r="J9" s="58">
        <v>6</v>
      </c>
      <c r="K9" s="67">
        <v>706</v>
      </c>
    </row>
    <row r="10" spans="1:14" ht="15.75" customHeight="1">
      <c r="A10" s="57">
        <v>8</v>
      </c>
      <c r="B10" s="58">
        <v>131</v>
      </c>
      <c r="C10" s="43" t="s">
        <v>889</v>
      </c>
      <c r="D10" s="43" t="s">
        <v>1187</v>
      </c>
      <c r="E10" s="43" t="s">
        <v>32</v>
      </c>
      <c r="F10" s="43" t="s">
        <v>1355</v>
      </c>
      <c r="G10" s="43" t="s">
        <v>1230</v>
      </c>
      <c r="H10" s="43" t="s">
        <v>18</v>
      </c>
      <c r="I10" s="60">
        <v>17.346</v>
      </c>
      <c r="J10" s="58">
        <v>7</v>
      </c>
      <c r="K10" s="67">
        <v>529.5</v>
      </c>
    </row>
    <row r="11" spans="1:14" ht="15.75" customHeight="1">
      <c r="A11" s="57">
        <v>13</v>
      </c>
      <c r="B11" s="58">
        <v>20</v>
      </c>
      <c r="C11" s="43" t="s">
        <v>1043</v>
      </c>
      <c r="D11" s="43" t="s">
        <v>1044</v>
      </c>
      <c r="E11" s="43" t="s">
        <v>32</v>
      </c>
      <c r="F11" s="43"/>
      <c r="G11" s="43" t="s">
        <v>1230</v>
      </c>
      <c r="H11" s="43"/>
      <c r="I11" s="60">
        <v>17.382000000000001</v>
      </c>
      <c r="J11" s="58">
        <v>8</v>
      </c>
      <c r="K11" s="67">
        <v>353</v>
      </c>
    </row>
    <row r="12" spans="1:14" ht="15.75" customHeight="1">
      <c r="A12" s="57">
        <v>14</v>
      </c>
      <c r="B12" s="58">
        <v>15</v>
      </c>
      <c r="C12" s="43" t="s">
        <v>1034</v>
      </c>
      <c r="D12" s="43" t="s">
        <v>1035</v>
      </c>
      <c r="E12" s="43"/>
      <c r="F12" s="43"/>
      <c r="G12" s="43" t="s">
        <v>1230</v>
      </c>
      <c r="H12" s="43"/>
      <c r="I12" s="60">
        <v>17.402000000000001</v>
      </c>
      <c r="J12" s="58">
        <v>9</v>
      </c>
      <c r="K12" s="67">
        <v>264.75</v>
      </c>
    </row>
    <row r="13" spans="1:14" ht="15.75" customHeight="1">
      <c r="A13" s="57">
        <v>5</v>
      </c>
      <c r="B13" s="58">
        <v>158</v>
      </c>
      <c r="C13" s="43" t="s">
        <v>617</v>
      </c>
      <c r="D13" s="43" t="s">
        <v>1219</v>
      </c>
      <c r="E13" s="43" t="s">
        <v>32</v>
      </c>
      <c r="F13" s="43" t="s">
        <v>1355</v>
      </c>
      <c r="G13" s="43" t="s">
        <v>1230</v>
      </c>
      <c r="H13" s="43"/>
      <c r="I13" s="60">
        <v>17.422000000000001</v>
      </c>
      <c r="J13" s="58">
        <v>10</v>
      </c>
      <c r="K13" s="67">
        <v>176.5</v>
      </c>
    </row>
    <row r="14" spans="1:14" ht="15.75" customHeight="1">
      <c r="A14" s="203">
        <v>10</v>
      </c>
      <c r="B14" s="204">
        <v>58</v>
      </c>
      <c r="C14" s="161" t="s">
        <v>1009</v>
      </c>
      <c r="D14" s="161" t="s">
        <v>1099</v>
      </c>
      <c r="E14" s="161"/>
      <c r="F14" s="161"/>
      <c r="G14" s="161" t="s">
        <v>1230</v>
      </c>
      <c r="H14" s="161"/>
      <c r="I14" s="162">
        <v>17.434999999999999</v>
      </c>
    </row>
    <row r="15" spans="1:14" ht="15.75" customHeight="1">
      <c r="A15" s="203">
        <v>137</v>
      </c>
      <c r="B15" s="204">
        <v>29</v>
      </c>
      <c r="C15" s="161" t="s">
        <v>1055</v>
      </c>
      <c r="D15" s="161" t="s">
        <v>1056</v>
      </c>
      <c r="E15" s="161" t="s">
        <v>32</v>
      </c>
      <c r="F15" s="161"/>
      <c r="G15" s="161" t="s">
        <v>1230</v>
      </c>
      <c r="H15" s="161"/>
      <c r="I15" s="162">
        <v>17.469000000000001</v>
      </c>
      <c r="J15" s="215"/>
      <c r="L15" s="207"/>
      <c r="M15" s="207"/>
      <c r="N15" s="207"/>
    </row>
    <row r="16" spans="1:14" ht="15.75" customHeight="1">
      <c r="A16" s="203">
        <v>114</v>
      </c>
      <c r="B16" s="204">
        <v>91</v>
      </c>
      <c r="C16" s="161" t="s">
        <v>1373</v>
      </c>
      <c r="D16" s="161" t="s">
        <v>779</v>
      </c>
      <c r="E16" s="161" t="s">
        <v>32</v>
      </c>
      <c r="F16" s="161" t="s">
        <v>1355</v>
      </c>
      <c r="G16" s="161"/>
      <c r="H16" s="161" t="s">
        <v>18</v>
      </c>
      <c r="I16" s="162">
        <v>17.530999999999999</v>
      </c>
      <c r="J16" s="215"/>
      <c r="L16" s="207"/>
      <c r="M16" s="207"/>
      <c r="N16" s="207"/>
    </row>
    <row r="17" spans="1:14" ht="15.75" customHeight="1">
      <c r="A17" s="203">
        <v>18</v>
      </c>
      <c r="B17" s="204">
        <v>51</v>
      </c>
      <c r="C17" s="161" t="s">
        <v>874</v>
      </c>
      <c r="D17" s="161" t="s">
        <v>1087</v>
      </c>
      <c r="E17" s="161"/>
      <c r="F17" s="161"/>
      <c r="G17" s="161" t="s">
        <v>1230</v>
      </c>
      <c r="H17" s="161"/>
      <c r="I17" s="162">
        <v>17.535</v>
      </c>
    </row>
    <row r="18" spans="1:14" ht="15.75" customHeight="1">
      <c r="A18" s="203">
        <v>19</v>
      </c>
      <c r="B18" s="204">
        <v>31</v>
      </c>
      <c r="C18" s="161" t="s">
        <v>103</v>
      </c>
      <c r="D18" s="161" t="s">
        <v>1058</v>
      </c>
      <c r="E18" s="161"/>
      <c r="F18" s="161"/>
      <c r="G18" s="161" t="s">
        <v>1230</v>
      </c>
      <c r="H18" s="161"/>
      <c r="I18" s="162">
        <v>17.545999999999999</v>
      </c>
    </row>
    <row r="19" spans="1:14" ht="15.75" customHeight="1">
      <c r="A19" s="203">
        <v>29</v>
      </c>
      <c r="B19" s="204">
        <v>71</v>
      </c>
      <c r="C19" s="161" t="s">
        <v>1112</v>
      </c>
      <c r="D19" s="161" t="s">
        <v>1113</v>
      </c>
      <c r="E19" s="161" t="s">
        <v>32</v>
      </c>
      <c r="F19" s="161" t="s">
        <v>1355</v>
      </c>
      <c r="G19" s="161" t="s">
        <v>1230</v>
      </c>
      <c r="H19" s="161" t="s">
        <v>18</v>
      </c>
      <c r="I19" s="162">
        <v>17.556000000000001</v>
      </c>
    </row>
    <row r="20" spans="1:14" ht="15.75" customHeight="1">
      <c r="A20" s="203">
        <v>106</v>
      </c>
      <c r="B20" s="204">
        <v>47</v>
      </c>
      <c r="C20" s="161" t="s">
        <v>1000</v>
      </c>
      <c r="D20" s="161" t="s">
        <v>1080</v>
      </c>
      <c r="E20" s="161" t="s">
        <v>32</v>
      </c>
      <c r="F20" s="161"/>
      <c r="G20" s="161" t="s">
        <v>1230</v>
      </c>
      <c r="H20" s="161" t="s">
        <v>18</v>
      </c>
      <c r="I20" s="162">
        <v>17.559999999999999</v>
      </c>
      <c r="J20" s="215"/>
      <c r="L20" s="207"/>
      <c r="M20" s="207"/>
      <c r="N20" s="207"/>
    </row>
    <row r="21" spans="1:14" ht="15.75" customHeight="1">
      <c r="A21" s="203">
        <v>41</v>
      </c>
      <c r="B21" s="204">
        <v>86</v>
      </c>
      <c r="C21" s="161" t="s">
        <v>1299</v>
      </c>
      <c r="D21" s="161" t="s">
        <v>1365</v>
      </c>
      <c r="E21" s="161" t="s">
        <v>32</v>
      </c>
      <c r="F21" s="161" t="s">
        <v>1355</v>
      </c>
      <c r="G21" s="161"/>
      <c r="H21" s="161" t="s">
        <v>18</v>
      </c>
      <c r="I21" s="162">
        <v>17.584</v>
      </c>
      <c r="J21" s="215"/>
      <c r="L21" s="207"/>
      <c r="M21" s="207"/>
      <c r="N21" s="207"/>
    </row>
    <row r="22" spans="1:14" ht="15.75" customHeight="1">
      <c r="A22" s="203">
        <v>11</v>
      </c>
      <c r="B22" s="204">
        <v>4</v>
      </c>
      <c r="C22" s="161" t="s">
        <v>1014</v>
      </c>
      <c r="D22" s="161" t="s">
        <v>1015</v>
      </c>
      <c r="E22" s="161"/>
      <c r="F22" s="161"/>
      <c r="G22" s="161" t="s">
        <v>1230</v>
      </c>
      <c r="H22" s="161" t="s">
        <v>18</v>
      </c>
      <c r="I22" s="162">
        <v>17.591999999999999</v>
      </c>
    </row>
    <row r="23" spans="1:14" ht="15.75" customHeight="1">
      <c r="A23" s="203">
        <v>15</v>
      </c>
      <c r="B23" s="204">
        <v>126</v>
      </c>
      <c r="C23" s="161" t="s">
        <v>927</v>
      </c>
      <c r="D23" s="161" t="s">
        <v>1181</v>
      </c>
      <c r="E23" s="161" t="s">
        <v>32</v>
      </c>
      <c r="F23" s="161" t="s">
        <v>1355</v>
      </c>
      <c r="G23" s="161" t="s">
        <v>1230</v>
      </c>
      <c r="H23" s="161"/>
      <c r="I23" s="162">
        <v>17.593</v>
      </c>
    </row>
    <row r="24" spans="1:14" ht="15.75" customHeight="1">
      <c r="A24" s="203">
        <v>26</v>
      </c>
      <c r="B24" s="204">
        <v>122</v>
      </c>
      <c r="C24" s="161" t="s">
        <v>1175</v>
      </c>
      <c r="D24" s="161" t="s">
        <v>1176</v>
      </c>
      <c r="E24" s="161"/>
      <c r="F24" s="161" t="s">
        <v>1355</v>
      </c>
      <c r="G24" s="161" t="s">
        <v>1230</v>
      </c>
      <c r="H24" s="161" t="s">
        <v>18</v>
      </c>
      <c r="I24" s="162">
        <v>17.596</v>
      </c>
    </row>
    <row r="25" spans="1:14" ht="15.75" customHeight="1">
      <c r="A25" s="203">
        <v>21</v>
      </c>
      <c r="B25" s="204">
        <v>96</v>
      </c>
      <c r="C25" s="161" t="s">
        <v>617</v>
      </c>
      <c r="D25" s="161" t="s">
        <v>1140</v>
      </c>
      <c r="E25" s="161" t="s">
        <v>32</v>
      </c>
      <c r="F25" s="161" t="s">
        <v>1355</v>
      </c>
      <c r="G25" s="161" t="s">
        <v>1230</v>
      </c>
      <c r="H25" s="161" t="s">
        <v>18</v>
      </c>
      <c r="I25" s="162">
        <v>17.617999999999999</v>
      </c>
    </row>
    <row r="26" spans="1:14" ht="15.75" customHeight="1">
      <c r="A26" s="203">
        <v>42</v>
      </c>
      <c r="B26" s="204">
        <v>25</v>
      </c>
      <c r="C26" s="161" t="s">
        <v>1049</v>
      </c>
      <c r="D26" s="161" t="s">
        <v>1050</v>
      </c>
      <c r="E26" s="161" t="s">
        <v>32</v>
      </c>
      <c r="F26" s="161"/>
      <c r="G26" s="161" t="s">
        <v>1230</v>
      </c>
      <c r="H26" s="161" t="s">
        <v>18</v>
      </c>
      <c r="I26" s="162">
        <v>17.63</v>
      </c>
      <c r="J26" s="215"/>
      <c r="L26" s="207"/>
      <c r="M26" s="207"/>
      <c r="N26" s="207"/>
    </row>
    <row r="27" spans="1:14" ht="15.75" customHeight="1">
      <c r="A27" s="203">
        <v>9</v>
      </c>
      <c r="B27" s="204">
        <v>57</v>
      </c>
      <c r="C27" s="161" t="s">
        <v>1097</v>
      </c>
      <c r="D27" s="161" t="s">
        <v>1098</v>
      </c>
      <c r="E27" s="161"/>
      <c r="F27" s="161"/>
      <c r="G27" s="161" t="s">
        <v>1230</v>
      </c>
      <c r="H27" s="161"/>
      <c r="I27" s="162">
        <v>17.634</v>
      </c>
    </row>
    <row r="28" spans="1:14" ht="15.75" customHeight="1">
      <c r="A28" s="203">
        <v>30</v>
      </c>
      <c r="B28" s="204">
        <v>132</v>
      </c>
      <c r="C28" s="161" t="s">
        <v>983</v>
      </c>
      <c r="D28" s="161" t="s">
        <v>1188</v>
      </c>
      <c r="E28" s="161" t="s">
        <v>32</v>
      </c>
      <c r="F28" s="161" t="s">
        <v>1355</v>
      </c>
      <c r="G28" s="161" t="s">
        <v>1230</v>
      </c>
      <c r="H28" s="161"/>
      <c r="I28" s="162">
        <v>17.657</v>
      </c>
      <c r="J28" s="215"/>
      <c r="L28" s="207"/>
      <c r="M28" s="207"/>
      <c r="N28" s="207"/>
    </row>
    <row r="29" spans="1:14" ht="15.75" customHeight="1">
      <c r="A29" s="203">
        <v>3</v>
      </c>
      <c r="B29" s="204">
        <v>33</v>
      </c>
      <c r="C29" s="161" t="s">
        <v>1060</v>
      </c>
      <c r="D29" s="161" t="s">
        <v>1061</v>
      </c>
      <c r="E29" s="161"/>
      <c r="F29" s="161"/>
      <c r="G29" s="161" t="s">
        <v>1230</v>
      </c>
      <c r="H29" s="161"/>
      <c r="I29" s="162">
        <v>17.669</v>
      </c>
    </row>
    <row r="30" spans="1:14" ht="15.75" customHeight="1">
      <c r="A30" s="203">
        <v>17</v>
      </c>
      <c r="B30" s="204">
        <v>40</v>
      </c>
      <c r="C30" s="161" t="s">
        <v>1072</v>
      </c>
      <c r="D30" s="161" t="s">
        <v>1073</v>
      </c>
      <c r="E30" s="161" t="s">
        <v>32</v>
      </c>
      <c r="F30" s="161"/>
      <c r="G30" s="161" t="s">
        <v>1230</v>
      </c>
      <c r="H30" s="161" t="s">
        <v>18</v>
      </c>
      <c r="I30" s="162">
        <v>17.702000000000002</v>
      </c>
    </row>
    <row r="31" spans="1:14" ht="15.75" customHeight="1">
      <c r="A31" s="203">
        <v>35</v>
      </c>
      <c r="B31" s="204">
        <v>119</v>
      </c>
      <c r="C31" s="161" t="s">
        <v>507</v>
      </c>
      <c r="D31" s="161" t="s">
        <v>508</v>
      </c>
      <c r="E31" s="161" t="s">
        <v>32</v>
      </c>
      <c r="F31" s="161" t="s">
        <v>1355</v>
      </c>
      <c r="G31" s="161"/>
      <c r="H31" s="161" t="s">
        <v>18</v>
      </c>
      <c r="I31" s="162">
        <v>17.72</v>
      </c>
      <c r="J31" s="215"/>
      <c r="L31" s="207"/>
      <c r="M31" s="207"/>
      <c r="N31" s="207"/>
    </row>
    <row r="32" spans="1:14" ht="15.75" customHeight="1">
      <c r="A32" s="203">
        <v>47</v>
      </c>
      <c r="B32" s="204">
        <v>107</v>
      </c>
      <c r="C32" s="161" t="s">
        <v>1156</v>
      </c>
      <c r="D32" s="161" t="s">
        <v>1157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162">
        <v>17.736000000000001</v>
      </c>
      <c r="J32" s="215"/>
      <c r="L32" s="207"/>
      <c r="M32" s="207"/>
      <c r="N32" s="207"/>
    </row>
    <row r="33" spans="1:14" s="207" customFormat="1" ht="15.75" customHeight="1">
      <c r="A33" s="203">
        <v>22</v>
      </c>
      <c r="B33" s="204">
        <v>38</v>
      </c>
      <c r="C33" s="161" t="s">
        <v>1068</v>
      </c>
      <c r="D33" s="161" t="s">
        <v>1069</v>
      </c>
      <c r="E33" s="161"/>
      <c r="F33" s="161"/>
      <c r="G33" s="161" t="s">
        <v>1230</v>
      </c>
      <c r="H33" s="161" t="s">
        <v>18</v>
      </c>
      <c r="I33" s="162">
        <v>17.760000000000002</v>
      </c>
      <c r="J33" s="204"/>
      <c r="L33" s="205"/>
      <c r="M33" s="205"/>
      <c r="N33" s="205"/>
    </row>
    <row r="34" spans="1:14" s="207" customFormat="1" ht="15.75" customHeight="1">
      <c r="A34" s="203">
        <v>24</v>
      </c>
      <c r="B34" s="204">
        <v>138</v>
      </c>
      <c r="C34" s="161" t="s">
        <v>512</v>
      </c>
      <c r="D34" s="161" t="s">
        <v>1194</v>
      </c>
      <c r="E34" s="161" t="s">
        <v>32</v>
      </c>
      <c r="F34" s="161" t="s">
        <v>1355</v>
      </c>
      <c r="G34" s="161" t="s">
        <v>1230</v>
      </c>
      <c r="H34" s="161" t="s">
        <v>18</v>
      </c>
      <c r="I34" s="162">
        <v>17.766999999999999</v>
      </c>
      <c r="J34" s="204"/>
      <c r="L34" s="205"/>
      <c r="M34" s="205"/>
      <c r="N34" s="205"/>
    </row>
    <row r="35" spans="1:14" s="207" customFormat="1" ht="15.75" customHeight="1">
      <c r="A35" s="203">
        <v>53</v>
      </c>
      <c r="B35" s="204">
        <v>118</v>
      </c>
      <c r="C35" s="161" t="s">
        <v>270</v>
      </c>
      <c r="D35" s="161" t="s">
        <v>271</v>
      </c>
      <c r="E35" s="161" t="s">
        <v>32</v>
      </c>
      <c r="F35" s="161" t="s">
        <v>1355</v>
      </c>
      <c r="G35" s="161"/>
      <c r="H35" s="161" t="s">
        <v>18</v>
      </c>
      <c r="I35" s="162">
        <v>17.768000000000001</v>
      </c>
      <c r="J35" s="215"/>
    </row>
    <row r="36" spans="1:14" s="207" customFormat="1" ht="15.75" customHeight="1">
      <c r="A36" s="203">
        <v>20</v>
      </c>
      <c r="B36" s="204">
        <v>129</v>
      </c>
      <c r="C36" s="161" t="s">
        <v>1034</v>
      </c>
      <c r="D36" s="161" t="s">
        <v>1184</v>
      </c>
      <c r="E36" s="161" t="s">
        <v>32</v>
      </c>
      <c r="F36" s="161" t="s">
        <v>1355</v>
      </c>
      <c r="G36" s="161" t="s">
        <v>1230</v>
      </c>
      <c r="H36" s="161"/>
      <c r="I36" s="162">
        <v>17.774000000000001</v>
      </c>
      <c r="J36" s="204"/>
      <c r="L36" s="205"/>
      <c r="M36" s="205"/>
      <c r="N36" s="205"/>
    </row>
    <row r="37" spans="1:14" s="207" customFormat="1" ht="15.75" customHeight="1">
      <c r="A37" s="203">
        <v>101</v>
      </c>
      <c r="B37" s="204">
        <v>34</v>
      </c>
      <c r="C37" s="161" t="s">
        <v>1062</v>
      </c>
      <c r="D37" s="161" t="s">
        <v>1063</v>
      </c>
      <c r="E37" s="161" t="s">
        <v>32</v>
      </c>
      <c r="F37" s="161"/>
      <c r="G37" s="161" t="s">
        <v>1230</v>
      </c>
      <c r="H37" s="161"/>
      <c r="I37" s="162">
        <v>17.780999999999999</v>
      </c>
      <c r="J37" s="215"/>
    </row>
    <row r="38" spans="1:14" s="207" customFormat="1" ht="15.75" customHeight="1">
      <c r="A38" s="203">
        <v>6</v>
      </c>
      <c r="B38" s="204">
        <v>153</v>
      </c>
      <c r="C38" s="161" t="s">
        <v>523</v>
      </c>
      <c r="D38" s="161" t="s">
        <v>524</v>
      </c>
      <c r="E38" s="161"/>
      <c r="F38" s="161" t="s">
        <v>1355</v>
      </c>
      <c r="G38" s="161" t="s">
        <v>1230</v>
      </c>
      <c r="H38" s="161"/>
      <c r="I38" s="162">
        <v>17.783000000000001</v>
      </c>
      <c r="J38" s="204"/>
      <c r="L38" s="205"/>
      <c r="M38" s="205"/>
      <c r="N38" s="205"/>
    </row>
    <row r="39" spans="1:14" s="207" customFormat="1" ht="15.75" customHeight="1">
      <c r="A39" s="203">
        <v>28</v>
      </c>
      <c r="B39" s="204">
        <v>60</v>
      </c>
      <c r="C39" s="161" t="s">
        <v>923</v>
      </c>
      <c r="D39" s="161" t="s">
        <v>1100</v>
      </c>
      <c r="E39" s="161"/>
      <c r="F39" s="161"/>
      <c r="G39" s="161" t="s">
        <v>1230</v>
      </c>
      <c r="H39" s="161" t="s">
        <v>18</v>
      </c>
      <c r="I39" s="162">
        <v>17.785</v>
      </c>
      <c r="J39" s="204"/>
      <c r="L39" s="205"/>
      <c r="M39" s="205"/>
      <c r="N39" s="205"/>
    </row>
    <row r="40" spans="1:14" s="207" customFormat="1" ht="15.75" customHeight="1">
      <c r="A40" s="203">
        <v>44</v>
      </c>
      <c r="B40" s="204">
        <v>128</v>
      </c>
      <c r="C40" s="161" t="s">
        <v>858</v>
      </c>
      <c r="D40" s="161" t="s">
        <v>1183</v>
      </c>
      <c r="E40" s="161" t="s">
        <v>32</v>
      </c>
      <c r="F40" s="161" t="s">
        <v>1355</v>
      </c>
      <c r="G40" s="161" t="s">
        <v>1230</v>
      </c>
      <c r="H40" s="161"/>
      <c r="I40" s="162">
        <v>17.786000000000001</v>
      </c>
      <c r="J40" s="215"/>
    </row>
    <row r="41" spans="1:14" s="207" customFormat="1" ht="15.75" customHeight="1">
      <c r="A41" s="203">
        <v>104</v>
      </c>
      <c r="B41" s="204">
        <v>24</v>
      </c>
      <c r="C41" s="161" t="s">
        <v>129</v>
      </c>
      <c r="D41" s="161" t="s">
        <v>1048</v>
      </c>
      <c r="E41" s="161" t="s">
        <v>32</v>
      </c>
      <c r="F41" s="161"/>
      <c r="G41" s="161" t="s">
        <v>1230</v>
      </c>
      <c r="H41" s="161"/>
      <c r="I41" s="162">
        <v>17.79</v>
      </c>
      <c r="J41" s="215"/>
    </row>
    <row r="42" spans="1:14" s="207" customFormat="1" ht="15.75" customHeight="1">
      <c r="A42" s="203">
        <v>16</v>
      </c>
      <c r="B42" s="204">
        <v>94</v>
      </c>
      <c r="C42" s="161" t="s">
        <v>1137</v>
      </c>
      <c r="D42" s="161" t="s">
        <v>1138</v>
      </c>
      <c r="E42" s="161" t="s">
        <v>32</v>
      </c>
      <c r="F42" s="161" t="s">
        <v>1355</v>
      </c>
      <c r="G42" s="161" t="s">
        <v>1230</v>
      </c>
      <c r="H42" s="161" t="s">
        <v>18</v>
      </c>
      <c r="I42" s="162">
        <v>17.803000000000001</v>
      </c>
      <c r="J42" s="204"/>
      <c r="L42" s="205"/>
      <c r="M42" s="205"/>
      <c r="N42" s="205"/>
    </row>
    <row r="43" spans="1:14" s="207" customFormat="1" ht="15.75" customHeight="1">
      <c r="A43" s="203">
        <v>31</v>
      </c>
      <c r="B43" s="204">
        <v>32</v>
      </c>
      <c r="C43" s="161" t="s">
        <v>342</v>
      </c>
      <c r="D43" s="161" t="s">
        <v>1059</v>
      </c>
      <c r="E43" s="161" t="s">
        <v>32</v>
      </c>
      <c r="F43" s="161"/>
      <c r="G43" s="161" t="s">
        <v>1230</v>
      </c>
      <c r="H43" s="161" t="s">
        <v>18</v>
      </c>
      <c r="I43" s="162">
        <v>17.806000000000001</v>
      </c>
      <c r="J43" s="215"/>
    </row>
    <row r="44" spans="1:14" s="207" customFormat="1" ht="15.75" customHeight="1">
      <c r="A44" s="203">
        <v>51</v>
      </c>
      <c r="B44" s="204">
        <v>89</v>
      </c>
      <c r="C44" s="161" t="s">
        <v>247</v>
      </c>
      <c r="D44" s="161" t="s">
        <v>566</v>
      </c>
      <c r="E44" s="161" t="s">
        <v>32</v>
      </c>
      <c r="F44" s="161" t="s">
        <v>1355</v>
      </c>
      <c r="G44" s="161"/>
      <c r="H44" s="161"/>
      <c r="I44" s="162">
        <v>17.811</v>
      </c>
      <c r="J44" s="215"/>
    </row>
    <row r="45" spans="1:14" s="207" customFormat="1" ht="15.75" customHeight="1">
      <c r="A45" s="203">
        <v>23</v>
      </c>
      <c r="B45" s="204">
        <v>148</v>
      </c>
      <c r="C45" s="161" t="s">
        <v>957</v>
      </c>
      <c r="D45" s="161" t="s">
        <v>1208</v>
      </c>
      <c r="E45" s="161" t="s">
        <v>32</v>
      </c>
      <c r="F45" s="161" t="s">
        <v>1355</v>
      </c>
      <c r="G45" s="161" t="s">
        <v>1230</v>
      </c>
      <c r="H45" s="161" t="s">
        <v>18</v>
      </c>
      <c r="I45" s="162">
        <v>17.844000000000001</v>
      </c>
      <c r="J45" s="204"/>
      <c r="L45" s="205"/>
      <c r="M45" s="205"/>
      <c r="N45" s="205"/>
    </row>
    <row r="46" spans="1:14" s="207" customFormat="1" ht="15.75" customHeight="1">
      <c r="A46" s="203">
        <v>34</v>
      </c>
      <c r="B46" s="204">
        <v>152</v>
      </c>
      <c r="C46" s="161" t="s">
        <v>883</v>
      </c>
      <c r="D46" s="161" t="s">
        <v>1213</v>
      </c>
      <c r="E46" s="161" t="s">
        <v>32</v>
      </c>
      <c r="F46" s="161" t="s">
        <v>1355</v>
      </c>
      <c r="G46" s="161" t="s">
        <v>1230</v>
      </c>
      <c r="H46" s="161" t="s">
        <v>18</v>
      </c>
      <c r="I46" s="162">
        <v>17.849</v>
      </c>
      <c r="J46" s="215"/>
    </row>
    <row r="47" spans="1:14" s="207" customFormat="1" ht="15.75" customHeight="1">
      <c r="A47" s="203">
        <v>27</v>
      </c>
      <c r="B47" s="204">
        <v>69</v>
      </c>
      <c r="C47" s="161" t="s">
        <v>983</v>
      </c>
      <c r="D47" s="161" t="s">
        <v>1111</v>
      </c>
      <c r="E47" s="161" t="s">
        <v>32</v>
      </c>
      <c r="F47" s="161" t="s">
        <v>1355</v>
      </c>
      <c r="G47" s="161" t="s">
        <v>1230</v>
      </c>
      <c r="H47" s="161"/>
      <c r="I47" s="162">
        <v>17.899000000000001</v>
      </c>
      <c r="J47" s="204"/>
      <c r="L47" s="205"/>
      <c r="M47" s="205"/>
      <c r="N47" s="205"/>
    </row>
    <row r="48" spans="1:14" s="207" customFormat="1" ht="15.75" customHeight="1">
      <c r="A48" s="203">
        <v>48</v>
      </c>
      <c r="B48" s="204">
        <v>28</v>
      </c>
      <c r="C48" s="161" t="s">
        <v>544</v>
      </c>
      <c r="D48" s="161" t="s">
        <v>671</v>
      </c>
      <c r="E48" s="161" t="s">
        <v>32</v>
      </c>
      <c r="F48" s="161" t="s">
        <v>1355</v>
      </c>
      <c r="G48" s="161"/>
      <c r="H48" s="161" t="s">
        <v>18</v>
      </c>
      <c r="I48" s="162">
        <v>17.911000000000001</v>
      </c>
      <c r="J48" s="215"/>
    </row>
    <row r="49" spans="1:14" s="207" customFormat="1" ht="15.75" customHeight="1">
      <c r="A49" s="203">
        <v>50</v>
      </c>
      <c r="B49" s="204">
        <v>67</v>
      </c>
      <c r="C49" s="161" t="s">
        <v>1022</v>
      </c>
      <c r="D49" s="161" t="s">
        <v>1108</v>
      </c>
      <c r="E49" s="161"/>
      <c r="F49" s="161"/>
      <c r="G49" s="161" t="s">
        <v>1230</v>
      </c>
      <c r="H49" s="161"/>
      <c r="I49" s="162">
        <v>17.911000000000001</v>
      </c>
      <c r="J49" s="215"/>
    </row>
    <row r="50" spans="1:14" s="207" customFormat="1" ht="15.75" customHeight="1">
      <c r="A50" s="203">
        <v>62</v>
      </c>
      <c r="B50" s="204">
        <v>79</v>
      </c>
      <c r="C50" s="161" t="s">
        <v>1122</v>
      </c>
      <c r="D50" s="161" t="s">
        <v>1123</v>
      </c>
      <c r="E50" s="161" t="s">
        <v>32</v>
      </c>
      <c r="F50" s="161" t="s">
        <v>1355</v>
      </c>
      <c r="G50" s="161" t="s">
        <v>1230</v>
      </c>
      <c r="H50" s="161" t="s">
        <v>18</v>
      </c>
      <c r="I50" s="162">
        <v>17.931999999999999</v>
      </c>
      <c r="J50" s="215"/>
    </row>
    <row r="51" spans="1:14" s="207" customFormat="1" ht="15.75" customHeight="1">
      <c r="A51" s="203">
        <v>49</v>
      </c>
      <c r="B51" s="204">
        <v>43</v>
      </c>
      <c r="C51" s="161" t="s">
        <v>1016</v>
      </c>
      <c r="D51" s="161" t="s">
        <v>1017</v>
      </c>
      <c r="E51" s="161" t="s">
        <v>32</v>
      </c>
      <c r="F51" s="161"/>
      <c r="G51" s="161" t="s">
        <v>1230</v>
      </c>
      <c r="H51" s="161" t="s">
        <v>18</v>
      </c>
      <c r="I51" s="162">
        <v>17.945</v>
      </c>
      <c r="J51" s="215"/>
    </row>
    <row r="52" spans="1:14" s="207" customFormat="1" ht="15.75" customHeight="1">
      <c r="A52" s="203">
        <v>111</v>
      </c>
      <c r="B52" s="204">
        <v>70</v>
      </c>
      <c r="C52" s="161" t="s">
        <v>187</v>
      </c>
      <c r="D52" s="161" t="s">
        <v>1364</v>
      </c>
      <c r="E52" s="161" t="s">
        <v>32</v>
      </c>
      <c r="F52" s="161" t="s">
        <v>1355</v>
      </c>
      <c r="G52" s="161"/>
      <c r="H52" s="161"/>
      <c r="I52" s="162">
        <v>17.946000000000002</v>
      </c>
      <c r="J52" s="215"/>
    </row>
    <row r="53" spans="1:14" s="207" customFormat="1" ht="15.75" customHeight="1">
      <c r="A53" s="203">
        <v>63</v>
      </c>
      <c r="B53" s="204">
        <v>121</v>
      </c>
      <c r="C53" s="161" t="s">
        <v>682</v>
      </c>
      <c r="D53" s="161" t="s">
        <v>1174</v>
      </c>
      <c r="E53" s="161" t="s">
        <v>32</v>
      </c>
      <c r="F53" s="161" t="s">
        <v>1355</v>
      </c>
      <c r="G53" s="161" t="s">
        <v>1230</v>
      </c>
      <c r="H53" s="161" t="s">
        <v>18</v>
      </c>
      <c r="I53" s="162">
        <v>17.95</v>
      </c>
      <c r="J53" s="215"/>
    </row>
    <row r="54" spans="1:14" s="207" customFormat="1" ht="15.75" customHeight="1">
      <c r="A54" s="203">
        <v>112</v>
      </c>
      <c r="B54" s="204">
        <v>150</v>
      </c>
      <c r="C54" s="161" t="s">
        <v>187</v>
      </c>
      <c r="D54" s="161" t="s">
        <v>1211</v>
      </c>
      <c r="E54" s="161" t="s">
        <v>32</v>
      </c>
      <c r="F54" s="161" t="s">
        <v>1355</v>
      </c>
      <c r="G54" s="161" t="s">
        <v>1230</v>
      </c>
      <c r="H54" s="161"/>
      <c r="I54" s="162">
        <v>17.95</v>
      </c>
      <c r="J54" s="215"/>
    </row>
    <row r="55" spans="1:14" s="207" customFormat="1" ht="15.75" customHeight="1">
      <c r="A55" s="203">
        <v>39</v>
      </c>
      <c r="B55" s="204">
        <v>105</v>
      </c>
      <c r="C55" s="161" t="s">
        <v>1152</v>
      </c>
      <c r="D55" s="161" t="s">
        <v>1153</v>
      </c>
      <c r="E55" s="161" t="s">
        <v>32</v>
      </c>
      <c r="F55" s="161" t="s">
        <v>1355</v>
      </c>
      <c r="G55" s="161" t="s">
        <v>1230</v>
      </c>
      <c r="H55" s="161" t="s">
        <v>18</v>
      </c>
      <c r="I55" s="162">
        <v>17.954999999999998</v>
      </c>
      <c r="J55" s="215"/>
    </row>
    <row r="56" spans="1:14" s="207" customFormat="1" ht="15.75" customHeight="1">
      <c r="A56" s="203">
        <v>56</v>
      </c>
      <c r="B56" s="204">
        <v>141</v>
      </c>
      <c r="C56" s="161" t="s">
        <v>583</v>
      </c>
      <c r="D56" s="161" t="s">
        <v>584</v>
      </c>
      <c r="E56" s="161" t="s">
        <v>32</v>
      </c>
      <c r="F56" s="161" t="s">
        <v>1355</v>
      </c>
      <c r="G56" s="161"/>
      <c r="H56" s="161" t="s">
        <v>18</v>
      </c>
      <c r="I56" s="162">
        <v>17.959</v>
      </c>
      <c r="J56" s="215"/>
    </row>
    <row r="57" spans="1:14" s="207" customFormat="1" ht="15.75" customHeight="1">
      <c r="A57" s="203">
        <v>43</v>
      </c>
      <c r="B57" s="204">
        <v>59</v>
      </c>
      <c r="C57" s="161" t="s">
        <v>63</v>
      </c>
      <c r="D57" s="161" t="s">
        <v>64</v>
      </c>
      <c r="E57" s="161" t="s">
        <v>32</v>
      </c>
      <c r="F57" s="161"/>
      <c r="G57" s="161" t="s">
        <v>1230</v>
      </c>
      <c r="H57" s="161" t="s">
        <v>18</v>
      </c>
      <c r="I57" s="162">
        <v>17.963999999999999</v>
      </c>
      <c r="J57" s="215"/>
    </row>
    <row r="58" spans="1:14" s="207" customFormat="1" ht="15.75" customHeight="1">
      <c r="A58" s="203">
        <v>37</v>
      </c>
      <c r="B58" s="204">
        <v>10</v>
      </c>
      <c r="C58" s="161" t="s">
        <v>1025</v>
      </c>
      <c r="D58" s="161" t="s">
        <v>1026</v>
      </c>
      <c r="E58" s="161"/>
      <c r="F58" s="161"/>
      <c r="G58" s="161" t="s">
        <v>1230</v>
      </c>
      <c r="H58" s="161"/>
      <c r="I58" s="162">
        <v>17.97</v>
      </c>
      <c r="J58" s="215"/>
    </row>
    <row r="59" spans="1:14" s="207" customFormat="1" ht="15.75" customHeight="1">
      <c r="A59" s="203">
        <v>32</v>
      </c>
      <c r="B59" s="204">
        <v>19</v>
      </c>
      <c r="C59" s="161" t="s">
        <v>1041</v>
      </c>
      <c r="D59" s="161" t="s">
        <v>1042</v>
      </c>
      <c r="E59" s="161"/>
      <c r="F59" s="161"/>
      <c r="G59" s="161" t="s">
        <v>1230</v>
      </c>
      <c r="H59" s="161"/>
      <c r="I59" s="162">
        <v>17.972999999999999</v>
      </c>
      <c r="J59" s="215"/>
    </row>
    <row r="60" spans="1:14" s="207" customFormat="1" ht="15.75" customHeight="1">
      <c r="A60" s="203">
        <v>57</v>
      </c>
      <c r="B60" s="204">
        <v>21</v>
      </c>
      <c r="C60" s="161" t="s">
        <v>1045</v>
      </c>
      <c r="D60" s="161" t="s">
        <v>1046</v>
      </c>
      <c r="E60" s="161"/>
      <c r="F60" s="161"/>
      <c r="G60" s="161" t="s">
        <v>1230</v>
      </c>
      <c r="H60" s="161" t="s">
        <v>18</v>
      </c>
      <c r="I60" s="162">
        <v>17.978000000000002</v>
      </c>
      <c r="J60" s="215"/>
    </row>
    <row r="61" spans="1:14" s="207" customFormat="1" ht="15.75" customHeight="1">
      <c r="A61" s="203">
        <v>25</v>
      </c>
      <c r="B61" s="204">
        <v>30</v>
      </c>
      <c r="C61" s="161" t="s">
        <v>1009</v>
      </c>
      <c r="D61" s="161" t="s">
        <v>1057</v>
      </c>
      <c r="E61" s="161"/>
      <c r="F61" s="161"/>
      <c r="G61" s="161" t="s">
        <v>1230</v>
      </c>
      <c r="H61" s="161" t="s">
        <v>18</v>
      </c>
      <c r="I61" s="162">
        <v>17.988</v>
      </c>
      <c r="J61" s="204"/>
      <c r="L61" s="205"/>
      <c r="M61" s="205"/>
      <c r="N61" s="205"/>
    </row>
    <row r="62" spans="1:14" s="207" customFormat="1" ht="15.75" customHeight="1">
      <c r="A62" s="203">
        <v>36</v>
      </c>
      <c r="B62" s="204">
        <v>75</v>
      </c>
      <c r="C62" s="161" t="s">
        <v>989</v>
      </c>
      <c r="D62" s="161" t="s">
        <v>1116</v>
      </c>
      <c r="E62" s="161" t="s">
        <v>32</v>
      </c>
      <c r="F62" s="161" t="s">
        <v>1355</v>
      </c>
      <c r="G62" s="161" t="s">
        <v>1230</v>
      </c>
      <c r="H62" s="161" t="s">
        <v>18</v>
      </c>
      <c r="I62" s="162">
        <v>17.995999999999999</v>
      </c>
      <c r="J62" s="215"/>
    </row>
    <row r="63" spans="1:14" s="207" customFormat="1" ht="15.75" customHeight="1">
      <c r="A63" s="203">
        <v>40</v>
      </c>
      <c r="B63" s="204">
        <v>13</v>
      </c>
      <c r="C63" s="161" t="s">
        <v>1030</v>
      </c>
      <c r="D63" s="161" t="s">
        <v>1031</v>
      </c>
      <c r="E63" s="161"/>
      <c r="F63" s="161"/>
      <c r="G63" s="161" t="s">
        <v>1230</v>
      </c>
      <c r="H63" s="161" t="s">
        <v>18</v>
      </c>
      <c r="I63" s="162">
        <v>18.010999999999999</v>
      </c>
      <c r="J63" s="215"/>
    </row>
    <row r="64" spans="1:14" s="207" customFormat="1" ht="15.75" customHeight="1">
      <c r="A64" s="203">
        <v>33</v>
      </c>
      <c r="B64" s="204">
        <v>109</v>
      </c>
      <c r="C64" s="161" t="s">
        <v>1158</v>
      </c>
      <c r="D64" s="161" t="s">
        <v>1159</v>
      </c>
      <c r="E64" s="161" t="s">
        <v>32</v>
      </c>
      <c r="F64" s="161" t="s">
        <v>1355</v>
      </c>
      <c r="G64" s="161" t="s">
        <v>1230</v>
      </c>
      <c r="H64" s="161" t="s">
        <v>18</v>
      </c>
      <c r="I64" s="162">
        <v>18.024999999999999</v>
      </c>
      <c r="J64" s="215"/>
    </row>
    <row r="65" spans="1:10" s="207" customFormat="1" ht="15.75" customHeight="1">
      <c r="A65" s="203">
        <v>45</v>
      </c>
      <c r="B65" s="204">
        <v>160</v>
      </c>
      <c r="C65" s="161" t="s">
        <v>564</v>
      </c>
      <c r="D65" s="161" t="s">
        <v>1221</v>
      </c>
      <c r="E65" s="161"/>
      <c r="F65" s="161" t="s">
        <v>1355</v>
      </c>
      <c r="G65" s="161" t="s">
        <v>1230</v>
      </c>
      <c r="H65" s="161" t="s">
        <v>18</v>
      </c>
      <c r="I65" s="162">
        <v>18.047000000000001</v>
      </c>
      <c r="J65" s="215"/>
    </row>
    <row r="66" spans="1:10" s="207" customFormat="1" ht="15.75" customHeight="1">
      <c r="A66" s="203">
        <v>58</v>
      </c>
      <c r="B66" s="204">
        <v>114</v>
      </c>
      <c r="C66" s="161" t="s">
        <v>1166</v>
      </c>
      <c r="D66" s="161" t="s">
        <v>1167</v>
      </c>
      <c r="E66" s="161" t="s">
        <v>32</v>
      </c>
      <c r="F66" s="161" t="s">
        <v>1355</v>
      </c>
      <c r="G66" s="161" t="s">
        <v>1230</v>
      </c>
      <c r="H66" s="161" t="s">
        <v>18</v>
      </c>
      <c r="I66" s="162">
        <v>18.064</v>
      </c>
      <c r="J66" s="215"/>
    </row>
    <row r="67" spans="1:10" s="207" customFormat="1" ht="15.75" customHeight="1">
      <c r="A67" s="203">
        <v>46</v>
      </c>
      <c r="B67" s="204">
        <v>7</v>
      </c>
      <c r="C67" s="161" t="s">
        <v>1022</v>
      </c>
      <c r="D67" s="161" t="s">
        <v>1023</v>
      </c>
      <c r="E67" s="161"/>
      <c r="F67" s="161"/>
      <c r="G67" s="161" t="s">
        <v>1230</v>
      </c>
      <c r="H67" s="161"/>
      <c r="I67" s="162">
        <v>18.068000000000001</v>
      </c>
      <c r="J67" s="215"/>
    </row>
    <row r="68" spans="1:10" s="207" customFormat="1" ht="15.75" customHeight="1">
      <c r="A68" s="203">
        <v>121</v>
      </c>
      <c r="B68" s="204">
        <v>88</v>
      </c>
      <c r="C68" s="161" t="s">
        <v>187</v>
      </c>
      <c r="D68" s="161" t="s">
        <v>1134</v>
      </c>
      <c r="E68" s="161" t="s">
        <v>32</v>
      </c>
      <c r="F68" s="161" t="s">
        <v>1355</v>
      </c>
      <c r="G68" s="161" t="s">
        <v>1230</v>
      </c>
      <c r="H68" s="161"/>
      <c r="I68" s="162">
        <v>18.071000000000002</v>
      </c>
      <c r="J68" s="215"/>
    </row>
    <row r="69" spans="1:10" s="207" customFormat="1" ht="15.75" customHeight="1">
      <c r="A69" s="203">
        <v>60</v>
      </c>
      <c r="B69" s="204">
        <v>56</v>
      </c>
      <c r="C69" s="161" t="s">
        <v>1095</v>
      </c>
      <c r="D69" s="161" t="s">
        <v>1096</v>
      </c>
      <c r="E69" s="161"/>
      <c r="F69" s="161"/>
      <c r="G69" s="161" t="s">
        <v>1230</v>
      </c>
      <c r="H69" s="161" t="s">
        <v>18</v>
      </c>
      <c r="I69" s="162">
        <v>18.076000000000001</v>
      </c>
      <c r="J69" s="215"/>
    </row>
    <row r="70" spans="1:10" s="207" customFormat="1" ht="15.75" customHeight="1">
      <c r="A70" s="203">
        <v>38</v>
      </c>
      <c r="B70" s="204">
        <v>49</v>
      </c>
      <c r="C70" s="161" t="s">
        <v>1083</v>
      </c>
      <c r="D70" s="161" t="s">
        <v>1084</v>
      </c>
      <c r="E70" s="161" t="s">
        <v>32</v>
      </c>
      <c r="F70" s="161"/>
      <c r="G70" s="161" t="s">
        <v>1230</v>
      </c>
      <c r="H70" s="161" t="s">
        <v>18</v>
      </c>
      <c r="I70" s="162">
        <v>18.091999999999999</v>
      </c>
      <c r="J70" s="215"/>
    </row>
    <row r="71" spans="1:10" s="207" customFormat="1" ht="15.75" customHeight="1">
      <c r="A71" s="203">
        <v>61</v>
      </c>
      <c r="B71" s="204">
        <v>136</v>
      </c>
      <c r="C71" s="161" t="s">
        <v>85</v>
      </c>
      <c r="D71" s="161" t="s">
        <v>1191</v>
      </c>
      <c r="E71" s="161" t="s">
        <v>32</v>
      </c>
      <c r="F71" s="161" t="s">
        <v>1355</v>
      </c>
      <c r="G71" s="161" t="s">
        <v>1230</v>
      </c>
      <c r="H71" s="161" t="s">
        <v>18</v>
      </c>
      <c r="I71" s="162">
        <v>18.126999999999999</v>
      </c>
      <c r="J71" s="215"/>
    </row>
    <row r="72" spans="1:10" s="207" customFormat="1" ht="15.75" customHeight="1">
      <c r="A72" s="203">
        <v>74</v>
      </c>
      <c r="B72" s="204">
        <v>22</v>
      </c>
      <c r="C72" s="161" t="s">
        <v>996</v>
      </c>
      <c r="D72" s="161" t="s">
        <v>1047</v>
      </c>
      <c r="E72" s="161" t="s">
        <v>32</v>
      </c>
      <c r="F72" s="161"/>
      <c r="G72" s="161" t="s">
        <v>1230</v>
      </c>
      <c r="H72" s="161" t="s">
        <v>18</v>
      </c>
      <c r="I72" s="162">
        <v>18.143000000000001</v>
      </c>
      <c r="J72" s="215"/>
    </row>
    <row r="73" spans="1:10" s="207" customFormat="1" ht="15.75" customHeight="1">
      <c r="A73" s="203">
        <v>69</v>
      </c>
      <c r="B73" s="204">
        <v>157</v>
      </c>
      <c r="C73" s="161" t="s">
        <v>1217</v>
      </c>
      <c r="D73" s="161" t="s">
        <v>1218</v>
      </c>
      <c r="E73" s="161" t="s">
        <v>32</v>
      </c>
      <c r="F73" s="161" t="s">
        <v>1355</v>
      </c>
      <c r="G73" s="161" t="s">
        <v>1230</v>
      </c>
      <c r="H73" s="161"/>
      <c r="I73" s="162">
        <v>18.146999999999998</v>
      </c>
      <c r="J73" s="215"/>
    </row>
    <row r="74" spans="1:10" s="207" customFormat="1" ht="15.75" customHeight="1">
      <c r="A74" s="203">
        <v>59</v>
      </c>
      <c r="B74" s="204">
        <v>74</v>
      </c>
      <c r="C74" s="161" t="s">
        <v>819</v>
      </c>
      <c r="D74" s="161" t="s">
        <v>820</v>
      </c>
      <c r="E74" s="161"/>
      <c r="F74" s="161" t="s">
        <v>1355</v>
      </c>
      <c r="G74" s="161"/>
      <c r="H74" s="161" t="s">
        <v>18</v>
      </c>
      <c r="I74" s="162">
        <v>18.155000000000001</v>
      </c>
      <c r="J74" s="215"/>
    </row>
    <row r="75" spans="1:10" s="207" customFormat="1" ht="15.75" customHeight="1">
      <c r="A75" s="203">
        <v>150</v>
      </c>
      <c r="B75" s="204">
        <v>45</v>
      </c>
      <c r="C75" s="161" t="s">
        <v>1078</v>
      </c>
      <c r="D75" s="161" t="s">
        <v>1079</v>
      </c>
      <c r="E75" s="161"/>
      <c r="F75" s="161"/>
      <c r="G75" s="161" t="s">
        <v>1230</v>
      </c>
      <c r="H75" s="161" t="s">
        <v>18</v>
      </c>
      <c r="I75" s="162">
        <v>18.167999999999999</v>
      </c>
      <c r="J75" s="215"/>
    </row>
    <row r="76" spans="1:10" s="207" customFormat="1" ht="15.75" customHeight="1">
      <c r="A76" s="203">
        <v>64</v>
      </c>
      <c r="B76" s="204">
        <v>135</v>
      </c>
      <c r="C76" s="161" t="s">
        <v>229</v>
      </c>
      <c r="D76" s="161" t="s">
        <v>571</v>
      </c>
      <c r="E76" s="161" t="s">
        <v>32</v>
      </c>
      <c r="F76" s="161" t="s">
        <v>1355</v>
      </c>
      <c r="G76" s="161"/>
      <c r="H76" s="161" t="s">
        <v>18</v>
      </c>
      <c r="I76" s="162">
        <v>18.170000000000002</v>
      </c>
      <c r="J76" s="215"/>
    </row>
    <row r="77" spans="1:10" s="207" customFormat="1" ht="15.75" customHeight="1">
      <c r="A77" s="203">
        <v>125</v>
      </c>
      <c r="B77" s="204">
        <v>72</v>
      </c>
      <c r="C77" s="161" t="s">
        <v>944</v>
      </c>
      <c r="D77" s="161" t="s">
        <v>1114</v>
      </c>
      <c r="E77" s="161" t="s">
        <v>32</v>
      </c>
      <c r="F77" s="161" t="s">
        <v>1355</v>
      </c>
      <c r="G77" s="161" t="s">
        <v>1230</v>
      </c>
      <c r="H77" s="161"/>
      <c r="I77" s="162">
        <v>18.184000000000001</v>
      </c>
      <c r="J77" s="215"/>
    </row>
    <row r="78" spans="1:10" s="207" customFormat="1" ht="15.75" customHeight="1">
      <c r="A78" s="203">
        <v>126</v>
      </c>
      <c r="B78" s="204">
        <v>145</v>
      </c>
      <c r="C78" s="161" t="s">
        <v>1202</v>
      </c>
      <c r="D78" s="161" t="s">
        <v>1203</v>
      </c>
      <c r="E78" s="161" t="s">
        <v>32</v>
      </c>
      <c r="F78" s="161" t="s">
        <v>1355</v>
      </c>
      <c r="G78" s="161" t="s">
        <v>1230</v>
      </c>
      <c r="H78" s="161" t="s">
        <v>18</v>
      </c>
      <c r="I78" s="162">
        <v>18.23</v>
      </c>
      <c r="J78" s="215"/>
    </row>
    <row r="79" spans="1:10" s="207" customFormat="1" ht="15.75" customHeight="1">
      <c r="A79" s="203">
        <v>52</v>
      </c>
      <c r="B79" s="204">
        <v>84</v>
      </c>
      <c r="C79" s="161" t="s">
        <v>652</v>
      </c>
      <c r="D79" s="161" t="s">
        <v>1129</v>
      </c>
      <c r="E79" s="161" t="s">
        <v>32</v>
      </c>
      <c r="F79" s="161" t="s">
        <v>1355</v>
      </c>
      <c r="G79" s="161" t="s">
        <v>1230</v>
      </c>
      <c r="H79" s="161" t="s">
        <v>18</v>
      </c>
      <c r="I79" s="162">
        <v>18.236000000000001</v>
      </c>
      <c r="J79" s="215"/>
    </row>
    <row r="80" spans="1:10" s="207" customFormat="1" ht="15.75" customHeight="1">
      <c r="A80" s="203">
        <v>82</v>
      </c>
      <c r="B80" s="204">
        <v>1</v>
      </c>
      <c r="C80" s="161" t="s">
        <v>1009</v>
      </c>
      <c r="D80" s="161" t="s">
        <v>1010</v>
      </c>
      <c r="E80" s="161" t="s">
        <v>32</v>
      </c>
      <c r="F80" s="161"/>
      <c r="G80" s="161" t="s">
        <v>1230</v>
      </c>
      <c r="H80" s="161" t="s">
        <v>18</v>
      </c>
      <c r="I80" s="162">
        <v>18.236999999999998</v>
      </c>
      <c r="J80" s="215"/>
    </row>
    <row r="81" spans="1:10" s="207" customFormat="1" ht="15.75" customHeight="1">
      <c r="A81" s="203">
        <v>54</v>
      </c>
      <c r="B81" s="204">
        <v>73</v>
      </c>
      <c r="C81" s="161" t="s">
        <v>153</v>
      </c>
      <c r="D81" s="161" t="s">
        <v>1115</v>
      </c>
      <c r="E81" s="161" t="s">
        <v>32</v>
      </c>
      <c r="F81" s="161" t="s">
        <v>1355</v>
      </c>
      <c r="G81" s="161" t="s">
        <v>1230</v>
      </c>
      <c r="H81" s="161" t="s">
        <v>18</v>
      </c>
      <c r="I81" s="162">
        <v>18.245999999999999</v>
      </c>
      <c r="J81" s="215"/>
    </row>
    <row r="82" spans="1:10" s="207" customFormat="1" ht="15.75" customHeight="1">
      <c r="A82" s="203">
        <v>66</v>
      </c>
      <c r="B82" s="204">
        <v>87</v>
      </c>
      <c r="C82" s="161" t="s">
        <v>1132</v>
      </c>
      <c r="D82" s="161" t="s">
        <v>1133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162">
        <v>18.271999999999998</v>
      </c>
      <c r="J82" s="215"/>
    </row>
    <row r="83" spans="1:10" s="207" customFormat="1" ht="15.75" customHeight="1">
      <c r="A83" s="203">
        <v>68</v>
      </c>
      <c r="B83" s="204">
        <v>36</v>
      </c>
      <c r="C83" s="161" t="s">
        <v>1065</v>
      </c>
      <c r="D83" s="161" t="s">
        <v>1066</v>
      </c>
      <c r="E83" s="161" t="s">
        <v>32</v>
      </c>
      <c r="F83" s="161"/>
      <c r="G83" s="161" t="s">
        <v>1230</v>
      </c>
      <c r="H83" s="161" t="s">
        <v>18</v>
      </c>
      <c r="I83" s="162">
        <v>18.291</v>
      </c>
      <c r="J83" s="215"/>
    </row>
    <row r="84" spans="1:10" s="207" customFormat="1" ht="15.75" customHeight="1">
      <c r="A84" s="203">
        <v>71</v>
      </c>
      <c r="B84" s="204">
        <v>115</v>
      </c>
      <c r="C84" s="161" t="s">
        <v>1168</v>
      </c>
      <c r="D84" s="161" t="s">
        <v>1169</v>
      </c>
      <c r="E84" s="161" t="s">
        <v>32</v>
      </c>
      <c r="F84" s="161" t="s">
        <v>1355</v>
      </c>
      <c r="G84" s="161" t="s">
        <v>1230</v>
      </c>
      <c r="H84" s="161" t="s">
        <v>18</v>
      </c>
      <c r="I84" s="162">
        <v>18.332999999999998</v>
      </c>
      <c r="J84" s="215"/>
    </row>
    <row r="85" spans="1:10" s="207" customFormat="1" ht="15.75" customHeight="1">
      <c r="A85" s="203">
        <v>55</v>
      </c>
      <c r="B85" s="204">
        <v>35</v>
      </c>
      <c r="C85" s="161" t="s">
        <v>1020</v>
      </c>
      <c r="D85" s="161" t="s">
        <v>1064</v>
      </c>
      <c r="E85" s="161" t="s">
        <v>32</v>
      </c>
      <c r="F85" s="161"/>
      <c r="G85" s="161" t="s">
        <v>1230</v>
      </c>
      <c r="H85" s="161"/>
      <c r="I85" s="162">
        <v>18.355</v>
      </c>
      <c r="J85" s="215"/>
    </row>
    <row r="86" spans="1:10" s="207" customFormat="1" ht="15.75" customHeight="1">
      <c r="A86" s="203">
        <v>75</v>
      </c>
      <c r="B86" s="204">
        <v>93</v>
      </c>
      <c r="C86" s="161" t="s">
        <v>1367</v>
      </c>
      <c r="D86" s="161" t="s">
        <v>1368</v>
      </c>
      <c r="E86" s="161" t="s">
        <v>32</v>
      </c>
      <c r="F86" s="161" t="s">
        <v>1355</v>
      </c>
      <c r="G86" s="161"/>
      <c r="H86" s="161" t="s">
        <v>18</v>
      </c>
      <c r="I86" s="162">
        <v>18.384</v>
      </c>
      <c r="J86" s="215"/>
    </row>
    <row r="87" spans="1:10" s="207" customFormat="1" ht="15.75" customHeight="1">
      <c r="A87" s="203">
        <v>77</v>
      </c>
      <c r="B87" s="204">
        <v>140</v>
      </c>
      <c r="C87" s="161" t="s">
        <v>266</v>
      </c>
      <c r="D87" s="161" t="s">
        <v>1195</v>
      </c>
      <c r="E87" s="161" t="s">
        <v>32</v>
      </c>
      <c r="F87" s="161" t="s">
        <v>1355</v>
      </c>
      <c r="G87" s="161" t="s">
        <v>1230</v>
      </c>
      <c r="H87" s="161"/>
      <c r="I87" s="162">
        <v>18.411999999999999</v>
      </c>
      <c r="J87" s="215"/>
    </row>
    <row r="88" spans="1:10" s="207" customFormat="1" ht="15.75" customHeight="1">
      <c r="A88" s="203">
        <v>156</v>
      </c>
      <c r="B88" s="204">
        <v>83</v>
      </c>
      <c r="C88" s="161" t="s">
        <v>205</v>
      </c>
      <c r="D88" s="161" t="s">
        <v>1128</v>
      </c>
      <c r="E88" s="161"/>
      <c r="F88" s="161" t="s">
        <v>1355</v>
      </c>
      <c r="G88" s="161" t="s">
        <v>1230</v>
      </c>
      <c r="H88" s="161" t="s">
        <v>18</v>
      </c>
      <c r="I88" s="162">
        <v>18.440000000000001</v>
      </c>
      <c r="J88" s="215"/>
    </row>
    <row r="89" spans="1:10" s="207" customFormat="1" ht="15.75" customHeight="1">
      <c r="A89" s="203">
        <v>84</v>
      </c>
      <c r="B89" s="204">
        <v>46</v>
      </c>
      <c r="C89" s="161" t="s">
        <v>668</v>
      </c>
      <c r="D89" s="161" t="s">
        <v>774</v>
      </c>
      <c r="E89" s="161"/>
      <c r="F89" s="161"/>
      <c r="G89" s="161"/>
      <c r="H89" s="161"/>
      <c r="I89" s="162">
        <v>18.457000000000001</v>
      </c>
      <c r="J89" s="215"/>
    </row>
    <row r="90" spans="1:10" s="207" customFormat="1" ht="15.75" customHeight="1">
      <c r="A90" s="203">
        <v>81</v>
      </c>
      <c r="B90" s="204">
        <v>52</v>
      </c>
      <c r="C90" s="161" t="s">
        <v>996</v>
      </c>
      <c r="D90" s="161" t="s">
        <v>1088</v>
      </c>
      <c r="E90" s="161" t="s">
        <v>32</v>
      </c>
      <c r="F90" s="161"/>
      <c r="G90" s="161" t="s">
        <v>1230</v>
      </c>
      <c r="H90" s="161" t="s">
        <v>18</v>
      </c>
      <c r="I90" s="162">
        <v>18.462</v>
      </c>
      <c r="J90" s="215"/>
    </row>
    <row r="91" spans="1:10" s="207" customFormat="1" ht="15.75" customHeight="1">
      <c r="A91" s="203">
        <v>72</v>
      </c>
      <c r="B91" s="204">
        <v>139</v>
      </c>
      <c r="C91" s="161" t="s">
        <v>1370</v>
      </c>
      <c r="D91" s="161" t="s">
        <v>1371</v>
      </c>
      <c r="E91" s="161" t="s">
        <v>32</v>
      </c>
      <c r="F91" s="161" t="s">
        <v>1355</v>
      </c>
      <c r="G91" s="161"/>
      <c r="H91" s="161" t="s">
        <v>18</v>
      </c>
      <c r="I91" s="162">
        <v>18.474</v>
      </c>
      <c r="J91" s="215"/>
    </row>
    <row r="92" spans="1:10" s="207" customFormat="1" ht="15.75" customHeight="1">
      <c r="A92" s="203">
        <v>78</v>
      </c>
      <c r="B92" s="204">
        <v>111</v>
      </c>
      <c r="C92" s="161" t="s">
        <v>879</v>
      </c>
      <c r="D92" s="161" t="s">
        <v>1162</v>
      </c>
      <c r="E92" s="161"/>
      <c r="F92" s="161" t="s">
        <v>1355</v>
      </c>
      <c r="G92" s="161" t="s">
        <v>1230</v>
      </c>
      <c r="H92" s="161" t="s">
        <v>18</v>
      </c>
      <c r="I92" s="162">
        <v>18.475999999999999</v>
      </c>
      <c r="J92" s="215"/>
    </row>
    <row r="93" spans="1:10" s="207" customFormat="1" ht="15.75" customHeight="1">
      <c r="A93" s="203">
        <v>65</v>
      </c>
      <c r="B93" s="204">
        <v>54</v>
      </c>
      <c r="C93" s="161" t="s">
        <v>1091</v>
      </c>
      <c r="D93" s="161" t="s">
        <v>1092</v>
      </c>
      <c r="E93" s="161"/>
      <c r="F93" s="161"/>
      <c r="G93" s="161" t="s">
        <v>1230</v>
      </c>
      <c r="H93" s="161" t="s">
        <v>18</v>
      </c>
      <c r="I93" s="162">
        <v>18.515999999999998</v>
      </c>
      <c r="J93" s="215"/>
    </row>
    <row r="94" spans="1:10" s="207" customFormat="1" ht="15.75" customHeight="1">
      <c r="A94" s="203">
        <v>76</v>
      </c>
      <c r="B94" s="204">
        <v>61</v>
      </c>
      <c r="C94" s="161" t="s">
        <v>564</v>
      </c>
      <c r="D94" s="161" t="s">
        <v>1101</v>
      </c>
      <c r="E94" s="161"/>
      <c r="F94" s="161"/>
      <c r="G94" s="161" t="s">
        <v>1230</v>
      </c>
      <c r="H94" s="161"/>
      <c r="I94" s="162">
        <v>18.521999999999998</v>
      </c>
      <c r="J94" s="215"/>
    </row>
    <row r="95" spans="1:10" s="207" customFormat="1" ht="15.75" customHeight="1">
      <c r="A95" s="203">
        <v>107</v>
      </c>
      <c r="B95" s="204">
        <v>80</v>
      </c>
      <c r="C95" s="161" t="s">
        <v>1124</v>
      </c>
      <c r="D95" s="161" t="s">
        <v>1125</v>
      </c>
      <c r="E95" s="161" t="s">
        <v>32</v>
      </c>
      <c r="F95" s="161" t="s">
        <v>1355</v>
      </c>
      <c r="G95" s="161" t="s">
        <v>1230</v>
      </c>
      <c r="H95" s="161" t="s">
        <v>18</v>
      </c>
      <c r="I95" s="162">
        <v>18.622</v>
      </c>
      <c r="J95" s="215"/>
    </row>
    <row r="96" spans="1:10" s="207" customFormat="1" ht="15.75" customHeight="1">
      <c r="A96" s="203">
        <v>67</v>
      </c>
      <c r="B96" s="204">
        <v>100</v>
      </c>
      <c r="C96" s="161" t="s">
        <v>1146</v>
      </c>
      <c r="D96" s="161" t="s">
        <v>1147</v>
      </c>
      <c r="E96" s="161" t="s">
        <v>32</v>
      </c>
      <c r="F96" s="161" t="s">
        <v>1355</v>
      </c>
      <c r="G96" s="161" t="s">
        <v>1230</v>
      </c>
      <c r="H96" s="161" t="s">
        <v>18</v>
      </c>
      <c r="I96" s="162">
        <v>18.657</v>
      </c>
      <c r="J96" s="215"/>
    </row>
    <row r="97" spans="1:10" s="207" customFormat="1" ht="15.75" customHeight="1">
      <c r="A97" s="203">
        <v>139</v>
      </c>
      <c r="B97" s="204">
        <v>48</v>
      </c>
      <c r="C97" s="161" t="s">
        <v>1081</v>
      </c>
      <c r="D97" s="161" t="s">
        <v>1082</v>
      </c>
      <c r="E97" s="161"/>
      <c r="F97" s="161"/>
      <c r="G97" s="161" t="s">
        <v>1230</v>
      </c>
      <c r="H97" s="161" t="s">
        <v>18</v>
      </c>
      <c r="I97" s="162">
        <v>18.678000000000001</v>
      </c>
      <c r="J97" s="215"/>
    </row>
    <row r="98" spans="1:10" s="207" customFormat="1" ht="15.75" customHeight="1">
      <c r="A98" s="203">
        <v>73</v>
      </c>
      <c r="B98" s="204">
        <v>5</v>
      </c>
      <c r="C98" s="161" t="s">
        <v>1018</v>
      </c>
      <c r="D98" s="161" t="s">
        <v>1019</v>
      </c>
      <c r="E98" s="161" t="s">
        <v>32</v>
      </c>
      <c r="F98" s="161"/>
      <c r="G98" s="161" t="s">
        <v>1230</v>
      </c>
      <c r="H98" s="161" t="s">
        <v>18</v>
      </c>
      <c r="I98" s="162">
        <v>18.681000000000001</v>
      </c>
      <c r="J98" s="215"/>
    </row>
    <row r="99" spans="1:10" s="207" customFormat="1" ht="15.75" customHeight="1">
      <c r="A99" s="203">
        <v>89</v>
      </c>
      <c r="B99" s="204">
        <v>112</v>
      </c>
      <c r="C99" s="161" t="s">
        <v>1163</v>
      </c>
      <c r="D99" s="161" t="s">
        <v>1164</v>
      </c>
      <c r="E99" s="161" t="s">
        <v>32</v>
      </c>
      <c r="F99" s="161" t="s">
        <v>1355</v>
      </c>
      <c r="G99" s="161" t="s">
        <v>1230</v>
      </c>
      <c r="H99" s="161" t="s">
        <v>18</v>
      </c>
      <c r="I99" s="162">
        <v>18.706</v>
      </c>
      <c r="J99" s="215"/>
    </row>
    <row r="100" spans="1:10" s="207" customFormat="1" ht="15.75" customHeight="1">
      <c r="A100" s="203">
        <v>70</v>
      </c>
      <c r="B100" s="204">
        <v>39</v>
      </c>
      <c r="C100" s="161" t="s">
        <v>1070</v>
      </c>
      <c r="D100" s="161" t="s">
        <v>1071</v>
      </c>
      <c r="E100" s="161" t="s">
        <v>32</v>
      </c>
      <c r="F100" s="161"/>
      <c r="G100" s="161" t="s">
        <v>1230</v>
      </c>
      <c r="H100" s="161" t="s">
        <v>18</v>
      </c>
      <c r="I100" s="162">
        <v>18.71</v>
      </c>
      <c r="J100" s="215"/>
    </row>
    <row r="101" spans="1:10" s="207" customFormat="1" ht="15.75" customHeight="1">
      <c r="A101" s="203">
        <v>130</v>
      </c>
      <c r="B101" s="204">
        <v>149</v>
      </c>
      <c r="C101" s="161" t="s">
        <v>388</v>
      </c>
      <c r="D101" s="161" t="s">
        <v>1210</v>
      </c>
      <c r="E101" s="161" t="s">
        <v>32</v>
      </c>
      <c r="F101" s="161" t="s">
        <v>1355</v>
      </c>
      <c r="G101" s="161" t="s">
        <v>1230</v>
      </c>
      <c r="H101" s="161" t="s">
        <v>18</v>
      </c>
      <c r="I101" s="162">
        <v>18.719000000000001</v>
      </c>
      <c r="J101" s="215"/>
    </row>
    <row r="102" spans="1:10" s="207" customFormat="1" ht="15.75" customHeight="1">
      <c r="A102" s="203">
        <v>88</v>
      </c>
      <c r="B102" s="204">
        <v>77</v>
      </c>
      <c r="C102" s="161" t="s">
        <v>1118</v>
      </c>
      <c r="D102" s="161" t="s">
        <v>1119</v>
      </c>
      <c r="E102" s="161" t="s">
        <v>32</v>
      </c>
      <c r="F102" s="161" t="s">
        <v>1355</v>
      </c>
      <c r="G102" s="161" t="s">
        <v>1230</v>
      </c>
      <c r="H102" s="161" t="s">
        <v>18</v>
      </c>
      <c r="I102" s="162">
        <v>18.771999999999998</v>
      </c>
      <c r="J102" s="215"/>
    </row>
    <row r="103" spans="1:10" s="207" customFormat="1" ht="15.75" customHeight="1">
      <c r="A103" s="203">
        <v>86</v>
      </c>
      <c r="B103" s="204">
        <v>108</v>
      </c>
      <c r="C103" s="161" t="s">
        <v>668</v>
      </c>
      <c r="D103" s="161" t="s">
        <v>1369</v>
      </c>
      <c r="E103" s="161" t="s">
        <v>32</v>
      </c>
      <c r="F103" s="161" t="s">
        <v>1355</v>
      </c>
      <c r="G103" s="161"/>
      <c r="H103" s="161"/>
      <c r="I103" s="162">
        <v>18.847000000000001</v>
      </c>
      <c r="J103" s="215"/>
    </row>
    <row r="104" spans="1:10" s="207" customFormat="1" ht="15.75" customHeight="1">
      <c r="A104" s="203">
        <v>85</v>
      </c>
      <c r="B104" s="204">
        <v>41</v>
      </c>
      <c r="C104" s="161" t="s">
        <v>534</v>
      </c>
      <c r="D104" s="161" t="s">
        <v>1363</v>
      </c>
      <c r="E104" s="161" t="s">
        <v>32</v>
      </c>
      <c r="F104" s="161"/>
      <c r="G104" s="161" t="s">
        <v>1230</v>
      </c>
      <c r="H104" s="161" t="s">
        <v>18</v>
      </c>
      <c r="I104" s="162">
        <v>18.920000000000002</v>
      </c>
      <c r="J104" s="215"/>
    </row>
    <row r="105" spans="1:10" s="207" customFormat="1" ht="15.75" customHeight="1">
      <c r="A105" s="203">
        <v>79</v>
      </c>
      <c r="B105" s="204">
        <v>159</v>
      </c>
      <c r="C105" s="161" t="s">
        <v>856</v>
      </c>
      <c r="D105" s="161" t="s">
        <v>1220</v>
      </c>
      <c r="E105" s="161" t="s">
        <v>32</v>
      </c>
      <c r="F105" s="161" t="s">
        <v>1355</v>
      </c>
      <c r="G105" s="161" t="s">
        <v>1230</v>
      </c>
      <c r="H105" s="161" t="s">
        <v>18</v>
      </c>
      <c r="I105" s="162">
        <v>18.939</v>
      </c>
      <c r="J105" s="215"/>
    </row>
    <row r="106" spans="1:10" s="207" customFormat="1" ht="15.75" customHeight="1">
      <c r="A106" s="203">
        <v>152</v>
      </c>
      <c r="B106" s="204">
        <v>110</v>
      </c>
      <c r="C106" s="161" t="s">
        <v>1160</v>
      </c>
      <c r="D106" s="161" t="s">
        <v>1161</v>
      </c>
      <c r="E106" s="161" t="s">
        <v>32</v>
      </c>
      <c r="F106" s="161" t="s">
        <v>1355</v>
      </c>
      <c r="G106" s="161" t="s">
        <v>1230</v>
      </c>
      <c r="H106" s="161" t="s">
        <v>18</v>
      </c>
      <c r="I106" s="162">
        <v>18.989000000000001</v>
      </c>
      <c r="J106" s="215"/>
    </row>
    <row r="107" spans="1:10" s="207" customFormat="1" ht="15.75" customHeight="1">
      <c r="A107" s="203">
        <v>87</v>
      </c>
      <c r="B107" s="204">
        <v>11</v>
      </c>
      <c r="C107" s="161" t="s">
        <v>1027</v>
      </c>
      <c r="D107" s="161" t="s">
        <v>1028</v>
      </c>
      <c r="E107" s="161"/>
      <c r="F107" s="161"/>
      <c r="G107" s="161" t="s">
        <v>1230</v>
      </c>
      <c r="H107" s="161" t="s">
        <v>18</v>
      </c>
      <c r="I107" s="162">
        <v>19.012</v>
      </c>
      <c r="J107" s="215"/>
    </row>
    <row r="108" spans="1:10" s="207" customFormat="1" ht="15.75" customHeight="1">
      <c r="A108" s="203">
        <v>93</v>
      </c>
      <c r="B108" s="204">
        <v>146</v>
      </c>
      <c r="C108" s="161" t="s">
        <v>1204</v>
      </c>
      <c r="D108" s="161" t="s">
        <v>1205</v>
      </c>
      <c r="E108" s="161" t="s">
        <v>32</v>
      </c>
      <c r="F108" s="161" t="s">
        <v>1355</v>
      </c>
      <c r="G108" s="161" t="s">
        <v>1230</v>
      </c>
      <c r="H108" s="161"/>
      <c r="I108" s="162">
        <v>19.11</v>
      </c>
      <c r="J108" s="215"/>
    </row>
    <row r="109" spans="1:10" s="207" customFormat="1" ht="15.75" customHeight="1">
      <c r="A109" s="203">
        <v>80</v>
      </c>
      <c r="B109" s="204">
        <v>134</v>
      </c>
      <c r="C109" s="161" t="s">
        <v>636</v>
      </c>
      <c r="D109" s="161" t="s">
        <v>1190</v>
      </c>
      <c r="E109" s="161" t="s">
        <v>32</v>
      </c>
      <c r="F109" s="161" t="s">
        <v>1355</v>
      </c>
      <c r="G109" s="161" t="s">
        <v>1230</v>
      </c>
      <c r="H109" s="161" t="s">
        <v>18</v>
      </c>
      <c r="I109" s="162">
        <v>19.126000000000001</v>
      </c>
      <c r="J109" s="215"/>
    </row>
    <row r="110" spans="1:10" s="207" customFormat="1" ht="15.75" customHeight="1">
      <c r="A110" s="203">
        <v>83</v>
      </c>
      <c r="B110" s="204">
        <v>85</v>
      </c>
      <c r="C110" s="161" t="s">
        <v>1130</v>
      </c>
      <c r="D110" s="161" t="s">
        <v>1131</v>
      </c>
      <c r="E110" s="161" t="s">
        <v>32</v>
      </c>
      <c r="F110" s="161" t="s">
        <v>1355</v>
      </c>
      <c r="G110" s="161" t="s">
        <v>1230</v>
      </c>
      <c r="H110" s="161" t="s">
        <v>18</v>
      </c>
      <c r="I110" s="162">
        <v>19.141999999999999</v>
      </c>
      <c r="J110" s="215"/>
    </row>
    <row r="111" spans="1:10" s="207" customFormat="1" ht="15.75" customHeight="1">
      <c r="A111" s="203">
        <v>132</v>
      </c>
      <c r="B111" s="204">
        <v>98</v>
      </c>
      <c r="C111" s="161" t="s">
        <v>351</v>
      </c>
      <c r="D111" s="161" t="s">
        <v>1143</v>
      </c>
      <c r="E111" s="161" t="s">
        <v>32</v>
      </c>
      <c r="F111" s="161" t="s">
        <v>1355</v>
      </c>
      <c r="G111" s="161" t="s">
        <v>1230</v>
      </c>
      <c r="H111" s="161" t="s">
        <v>18</v>
      </c>
      <c r="I111" s="162">
        <v>19.149999999999999</v>
      </c>
      <c r="J111" s="215"/>
    </row>
    <row r="112" spans="1:10" s="207" customFormat="1" ht="15.75" customHeight="1">
      <c r="A112" s="203">
        <v>91</v>
      </c>
      <c r="B112" s="204">
        <v>95</v>
      </c>
      <c r="C112" s="161" t="s">
        <v>856</v>
      </c>
      <c r="D112" s="161" t="s">
        <v>1139</v>
      </c>
      <c r="E112" s="161" t="s">
        <v>32</v>
      </c>
      <c r="F112" s="161" t="s">
        <v>1355</v>
      </c>
      <c r="G112" s="161" t="s">
        <v>1230</v>
      </c>
      <c r="H112" s="161" t="s">
        <v>18</v>
      </c>
      <c r="I112" s="162">
        <v>19.173999999999999</v>
      </c>
      <c r="J112" s="215"/>
    </row>
    <row r="113" spans="1:10" s="207" customFormat="1" ht="15.75" customHeight="1">
      <c r="A113" s="203">
        <v>134</v>
      </c>
      <c r="B113" s="204">
        <v>151</v>
      </c>
      <c r="C113" s="161" t="s">
        <v>381</v>
      </c>
      <c r="D113" s="161" t="s">
        <v>1212</v>
      </c>
      <c r="E113" s="161" t="s">
        <v>32</v>
      </c>
      <c r="F113" s="161" t="s">
        <v>1355</v>
      </c>
      <c r="G113" s="161" t="s">
        <v>1230</v>
      </c>
      <c r="H113" s="161" t="s">
        <v>18</v>
      </c>
      <c r="I113" s="162">
        <v>19.178000000000001</v>
      </c>
      <c r="J113" s="215"/>
    </row>
    <row r="114" spans="1:10" s="207" customFormat="1" ht="15.75" customHeight="1">
      <c r="A114" s="203">
        <v>90</v>
      </c>
      <c r="B114" s="204">
        <v>130</v>
      </c>
      <c r="C114" s="161" t="s">
        <v>1185</v>
      </c>
      <c r="D114" s="161" t="s">
        <v>1186</v>
      </c>
      <c r="E114" s="161" t="s">
        <v>32</v>
      </c>
      <c r="F114" s="161" t="s">
        <v>1355</v>
      </c>
      <c r="G114" s="161" t="s">
        <v>1230</v>
      </c>
      <c r="H114" s="161" t="s">
        <v>18</v>
      </c>
      <c r="I114" s="162">
        <v>19.335000000000001</v>
      </c>
      <c r="J114" s="215"/>
    </row>
    <row r="115" spans="1:10" s="207" customFormat="1" ht="15.75" customHeight="1">
      <c r="A115" s="203">
        <v>99</v>
      </c>
      <c r="B115" s="204">
        <v>8</v>
      </c>
      <c r="C115" s="161" t="s">
        <v>211</v>
      </c>
      <c r="D115" s="161" t="s">
        <v>212</v>
      </c>
      <c r="E115" s="161" t="s">
        <v>32</v>
      </c>
      <c r="F115" s="161"/>
      <c r="G115" s="161"/>
      <c r="H115" s="161"/>
      <c r="I115" s="162">
        <v>19.48</v>
      </c>
      <c r="J115" s="215"/>
    </row>
    <row r="116" spans="1:10" s="207" customFormat="1" ht="15.75" customHeight="1">
      <c r="A116" s="203">
        <v>133</v>
      </c>
      <c r="B116" s="204">
        <v>55</v>
      </c>
      <c r="C116" s="161" t="s">
        <v>1093</v>
      </c>
      <c r="D116" s="161" t="s">
        <v>1094</v>
      </c>
      <c r="E116" s="161"/>
      <c r="F116" s="161"/>
      <c r="G116" s="161" t="s">
        <v>1230</v>
      </c>
      <c r="H116" s="161" t="s">
        <v>18</v>
      </c>
      <c r="I116" s="162">
        <v>19.617999999999999</v>
      </c>
      <c r="J116" s="215"/>
    </row>
    <row r="117" spans="1:10" s="207" customFormat="1" ht="15.75" customHeight="1">
      <c r="A117" s="203">
        <v>153</v>
      </c>
      <c r="B117" s="204">
        <v>50</v>
      </c>
      <c r="C117" s="161" t="s">
        <v>1085</v>
      </c>
      <c r="D117" s="161" t="s">
        <v>1086</v>
      </c>
      <c r="E117" s="161"/>
      <c r="F117" s="161"/>
      <c r="G117" s="161" t="s">
        <v>1230</v>
      </c>
      <c r="H117" s="161" t="s">
        <v>18</v>
      </c>
      <c r="I117" s="162">
        <v>19.652000000000001</v>
      </c>
      <c r="J117" s="215"/>
    </row>
    <row r="118" spans="1:10" s="207" customFormat="1" ht="15.75" customHeight="1">
      <c r="A118" s="203">
        <v>127</v>
      </c>
      <c r="B118" s="204">
        <v>156</v>
      </c>
      <c r="C118" s="161" t="s">
        <v>1215</v>
      </c>
      <c r="D118" s="161" t="s">
        <v>1216</v>
      </c>
      <c r="E118" s="161"/>
      <c r="F118" s="161" t="s">
        <v>1355</v>
      </c>
      <c r="G118" s="161" t="s">
        <v>1230</v>
      </c>
      <c r="H118" s="161"/>
      <c r="I118" s="162">
        <v>19.734000000000002</v>
      </c>
      <c r="J118" s="215"/>
    </row>
    <row r="119" spans="1:10" s="207" customFormat="1" ht="15.75" customHeight="1">
      <c r="A119" s="203">
        <v>95</v>
      </c>
      <c r="B119" s="204">
        <v>142</v>
      </c>
      <c r="C119" s="161" t="s">
        <v>1196</v>
      </c>
      <c r="D119" s="161" t="s">
        <v>1197</v>
      </c>
      <c r="E119" s="161" t="s">
        <v>32</v>
      </c>
      <c r="F119" s="161" t="s">
        <v>1355</v>
      </c>
      <c r="G119" s="161" t="s">
        <v>1230</v>
      </c>
      <c r="H119" s="161" t="s">
        <v>18</v>
      </c>
      <c r="I119" s="162">
        <v>20.170999999999999</v>
      </c>
      <c r="J119" s="215"/>
    </row>
    <row r="120" spans="1:10" s="207" customFormat="1" ht="15.75" customHeight="1">
      <c r="A120" s="203">
        <v>92</v>
      </c>
      <c r="B120" s="204">
        <v>27</v>
      </c>
      <c r="C120" s="161" t="s">
        <v>1053</v>
      </c>
      <c r="D120" s="161" t="s">
        <v>1054</v>
      </c>
      <c r="E120" s="161" t="s">
        <v>32</v>
      </c>
      <c r="F120" s="161"/>
      <c r="G120" s="161" t="s">
        <v>1230</v>
      </c>
      <c r="H120" s="161" t="s">
        <v>18</v>
      </c>
      <c r="I120" s="162">
        <v>20.337</v>
      </c>
      <c r="J120" s="215"/>
    </row>
    <row r="121" spans="1:10" s="207" customFormat="1" ht="15.75" customHeight="1">
      <c r="A121" s="203">
        <v>94</v>
      </c>
      <c r="B121" s="204">
        <v>101</v>
      </c>
      <c r="C121" s="161" t="s">
        <v>930</v>
      </c>
      <c r="D121" s="161" t="s">
        <v>1148</v>
      </c>
      <c r="E121" s="161" t="s">
        <v>32</v>
      </c>
      <c r="F121" s="161" t="s">
        <v>1355</v>
      </c>
      <c r="G121" s="161" t="s">
        <v>1230</v>
      </c>
      <c r="H121" s="161"/>
      <c r="I121" s="162">
        <v>22.192</v>
      </c>
      <c r="J121" s="215"/>
    </row>
    <row r="122" spans="1:10" s="207" customFormat="1" ht="15.75" customHeight="1">
      <c r="A122" s="203">
        <v>98</v>
      </c>
      <c r="B122" s="204">
        <v>82</v>
      </c>
      <c r="C122" s="161" t="s">
        <v>562</v>
      </c>
      <c r="D122" s="161" t="s">
        <v>1127</v>
      </c>
      <c r="E122" s="161" t="s">
        <v>32</v>
      </c>
      <c r="F122" s="161" t="s">
        <v>1355</v>
      </c>
      <c r="G122" s="161" t="s">
        <v>1230</v>
      </c>
      <c r="H122" s="161" t="s">
        <v>18</v>
      </c>
      <c r="I122" s="162">
        <v>22.385999999999999</v>
      </c>
      <c r="J122" s="215"/>
    </row>
    <row r="123" spans="1:10" s="207" customFormat="1" ht="15.75" customHeight="1">
      <c r="A123" s="203">
        <v>96</v>
      </c>
      <c r="B123" s="204">
        <v>37</v>
      </c>
      <c r="C123" s="161" t="s">
        <v>187</v>
      </c>
      <c r="D123" s="161" t="s">
        <v>1067</v>
      </c>
      <c r="E123" s="161"/>
      <c r="F123" s="161"/>
      <c r="G123" s="161" t="s">
        <v>1230</v>
      </c>
      <c r="H123" s="161"/>
      <c r="I123" s="162">
        <v>22.402000000000001</v>
      </c>
      <c r="J123" s="215"/>
    </row>
    <row r="124" spans="1:10" s="207" customFormat="1" ht="15.75" customHeight="1">
      <c r="A124" s="203">
        <v>97</v>
      </c>
      <c r="B124" s="204">
        <v>2</v>
      </c>
      <c r="C124" s="161" t="s">
        <v>1011</v>
      </c>
      <c r="D124" s="161" t="s">
        <v>1012</v>
      </c>
      <c r="E124" s="161"/>
      <c r="F124" s="161"/>
      <c r="G124" s="161" t="s">
        <v>1230</v>
      </c>
      <c r="H124" s="161" t="s">
        <v>18</v>
      </c>
      <c r="I124" s="162">
        <v>22.465</v>
      </c>
      <c r="J124" s="215"/>
    </row>
    <row r="125" spans="1:10" s="207" customFormat="1" ht="15.75" customHeight="1">
      <c r="A125" s="203">
        <v>100</v>
      </c>
      <c r="B125" s="204">
        <v>147</v>
      </c>
      <c r="C125" s="161" t="s">
        <v>1206</v>
      </c>
      <c r="D125" s="161" t="s">
        <v>1207</v>
      </c>
      <c r="E125" s="161" t="s">
        <v>32</v>
      </c>
      <c r="F125" s="161" t="s">
        <v>1355</v>
      </c>
      <c r="G125" s="161" t="s">
        <v>1230</v>
      </c>
      <c r="H125" s="161" t="s">
        <v>18</v>
      </c>
      <c r="I125" s="162">
        <v>22.577999999999999</v>
      </c>
      <c r="J125" s="215"/>
    </row>
    <row r="126" spans="1:10" s="207" customFormat="1" ht="15.75" customHeight="1">
      <c r="A126" s="203">
        <v>103</v>
      </c>
      <c r="B126" s="204">
        <v>76</v>
      </c>
      <c r="C126" s="161" t="s">
        <v>282</v>
      </c>
      <c r="D126" s="161" t="s">
        <v>1117</v>
      </c>
      <c r="E126" s="161" t="s">
        <v>32</v>
      </c>
      <c r="F126" s="161" t="s">
        <v>1355</v>
      </c>
      <c r="G126" s="161" t="s">
        <v>1230</v>
      </c>
      <c r="H126" s="161" t="s">
        <v>18</v>
      </c>
      <c r="I126" s="162">
        <v>22.588999999999999</v>
      </c>
      <c r="J126" s="215"/>
    </row>
    <row r="127" spans="1:10" s="207" customFormat="1" ht="15.75" customHeight="1">
      <c r="A127" s="203">
        <v>105</v>
      </c>
      <c r="B127" s="204">
        <v>53</v>
      </c>
      <c r="C127" s="161" t="s">
        <v>1089</v>
      </c>
      <c r="D127" s="161" t="s">
        <v>1090</v>
      </c>
      <c r="E127" s="161" t="s">
        <v>32</v>
      </c>
      <c r="F127" s="161" t="s">
        <v>1355</v>
      </c>
      <c r="G127" s="161" t="s">
        <v>1230</v>
      </c>
      <c r="H127" s="161" t="s">
        <v>18</v>
      </c>
      <c r="I127" s="162">
        <v>22.783999999999999</v>
      </c>
      <c r="J127" s="215"/>
    </row>
    <row r="128" spans="1:10" s="207" customFormat="1" ht="15.75" customHeight="1">
      <c r="A128" s="203">
        <v>108</v>
      </c>
      <c r="B128" s="204">
        <v>120</v>
      </c>
      <c r="C128" s="161" t="s">
        <v>187</v>
      </c>
      <c r="D128" s="161" t="s">
        <v>1173</v>
      </c>
      <c r="E128" s="161" t="s">
        <v>32</v>
      </c>
      <c r="F128" s="161" t="s">
        <v>1355</v>
      </c>
      <c r="G128" s="161" t="s">
        <v>1230</v>
      </c>
      <c r="H128" s="161"/>
      <c r="I128" s="162">
        <v>22.794</v>
      </c>
      <c r="J128" s="215"/>
    </row>
    <row r="129" spans="1:10" s="207" customFormat="1" ht="15.75" customHeight="1">
      <c r="A129" s="203">
        <v>123</v>
      </c>
      <c r="B129" s="204">
        <v>102</v>
      </c>
      <c r="C129" s="161" t="s">
        <v>782</v>
      </c>
      <c r="D129" s="161" t="s">
        <v>783</v>
      </c>
      <c r="E129" s="161"/>
      <c r="F129" s="161" t="s">
        <v>1355</v>
      </c>
      <c r="G129" s="161"/>
      <c r="H129" s="161" t="s">
        <v>18</v>
      </c>
      <c r="I129" s="162">
        <v>22.798999999999999</v>
      </c>
      <c r="J129" s="215"/>
    </row>
    <row r="130" spans="1:10" s="207" customFormat="1" ht="15.75" customHeight="1">
      <c r="A130" s="203">
        <v>116</v>
      </c>
      <c r="B130" s="204">
        <v>103</v>
      </c>
      <c r="C130" s="161" t="s">
        <v>1149</v>
      </c>
      <c r="D130" s="161" t="s">
        <v>1150</v>
      </c>
      <c r="E130" s="161" t="s">
        <v>32</v>
      </c>
      <c r="F130" s="161" t="s">
        <v>1355</v>
      </c>
      <c r="G130" s="161" t="s">
        <v>1230</v>
      </c>
      <c r="H130" s="161" t="s">
        <v>18</v>
      </c>
      <c r="I130" s="162">
        <v>22.885000000000002</v>
      </c>
      <c r="J130" s="215"/>
    </row>
    <row r="131" spans="1:10" s="207" customFormat="1" ht="15.75" customHeight="1">
      <c r="A131" s="203">
        <v>102</v>
      </c>
      <c r="B131" s="204">
        <v>9</v>
      </c>
      <c r="C131" s="161" t="s">
        <v>85</v>
      </c>
      <c r="D131" s="161" t="s">
        <v>1024</v>
      </c>
      <c r="E131" s="161"/>
      <c r="F131" s="161"/>
      <c r="G131" s="161" t="s">
        <v>1230</v>
      </c>
      <c r="H131" s="161"/>
      <c r="I131" s="162">
        <v>22.902999999999999</v>
      </c>
      <c r="J131" s="215"/>
    </row>
    <row r="132" spans="1:10" s="207" customFormat="1" ht="15.75" customHeight="1">
      <c r="A132" s="203">
        <v>119</v>
      </c>
      <c r="B132" s="204">
        <v>63</v>
      </c>
      <c r="C132" s="161" t="s">
        <v>964</v>
      </c>
      <c r="D132" s="161" t="s">
        <v>1103</v>
      </c>
      <c r="E132" s="161"/>
      <c r="F132" s="161"/>
      <c r="G132" s="161" t="s">
        <v>1230</v>
      </c>
      <c r="H132" s="161" t="s">
        <v>18</v>
      </c>
      <c r="I132" s="162">
        <v>22.949000000000002</v>
      </c>
      <c r="J132" s="215"/>
    </row>
    <row r="133" spans="1:10" s="207" customFormat="1" ht="15.75" customHeight="1">
      <c r="A133" s="203">
        <v>109</v>
      </c>
      <c r="B133" s="204">
        <v>117</v>
      </c>
      <c r="C133" s="161" t="s">
        <v>883</v>
      </c>
      <c r="D133" s="161" t="s">
        <v>1172</v>
      </c>
      <c r="E133" s="161" t="s">
        <v>32</v>
      </c>
      <c r="F133" s="161" t="s">
        <v>1355</v>
      </c>
      <c r="G133" s="161" t="s">
        <v>1230</v>
      </c>
      <c r="H133" s="161" t="s">
        <v>18</v>
      </c>
      <c r="I133" s="162">
        <v>22.986999999999998</v>
      </c>
      <c r="J133" s="215"/>
    </row>
    <row r="134" spans="1:10" s="207" customFormat="1" ht="15.75" customHeight="1">
      <c r="A134" s="203">
        <v>113</v>
      </c>
      <c r="B134" s="204">
        <v>124</v>
      </c>
      <c r="C134" s="161" t="s">
        <v>475</v>
      </c>
      <c r="D134" s="161" t="s">
        <v>1179</v>
      </c>
      <c r="E134" s="161" t="s">
        <v>32</v>
      </c>
      <c r="F134" s="161" t="s">
        <v>1355</v>
      </c>
      <c r="G134" s="161" t="s">
        <v>1230</v>
      </c>
      <c r="H134" s="161" t="s">
        <v>18</v>
      </c>
      <c r="I134" s="162">
        <v>23.067</v>
      </c>
      <c r="J134" s="215"/>
    </row>
    <row r="135" spans="1:10" s="207" customFormat="1" ht="15.75" customHeight="1">
      <c r="A135" s="203">
        <v>117</v>
      </c>
      <c r="B135" s="204">
        <v>26</v>
      </c>
      <c r="C135" s="161" t="s">
        <v>1051</v>
      </c>
      <c r="D135" s="161" t="s">
        <v>1052</v>
      </c>
      <c r="E135" s="161" t="s">
        <v>32</v>
      </c>
      <c r="F135" s="161"/>
      <c r="G135" s="161" t="s">
        <v>1230</v>
      </c>
      <c r="H135" s="161" t="s">
        <v>18</v>
      </c>
      <c r="I135" s="162">
        <v>23.106999999999999</v>
      </c>
      <c r="J135" s="215"/>
    </row>
    <row r="136" spans="1:10" s="207" customFormat="1" ht="15.75" customHeight="1">
      <c r="A136" s="203">
        <v>110</v>
      </c>
      <c r="B136" s="204">
        <v>64</v>
      </c>
      <c r="C136" s="161" t="s">
        <v>804</v>
      </c>
      <c r="D136" s="161" t="s">
        <v>1104</v>
      </c>
      <c r="E136" s="161"/>
      <c r="F136" s="161"/>
      <c r="G136" s="161" t="s">
        <v>1230</v>
      </c>
      <c r="H136" s="161" t="s">
        <v>18</v>
      </c>
      <c r="I136" s="162">
        <v>23.117999999999999</v>
      </c>
      <c r="J136" s="215"/>
    </row>
    <row r="137" spans="1:10" s="207" customFormat="1" ht="15.75" customHeight="1">
      <c r="A137" s="203">
        <v>120</v>
      </c>
      <c r="B137" s="204">
        <v>44</v>
      </c>
      <c r="C137" s="161" t="s">
        <v>1076</v>
      </c>
      <c r="D137" s="161" t="s">
        <v>1077</v>
      </c>
      <c r="E137" s="161"/>
      <c r="F137" s="161"/>
      <c r="G137" s="161" t="s">
        <v>1230</v>
      </c>
      <c r="H137" s="161" t="s">
        <v>18</v>
      </c>
      <c r="I137" s="162">
        <v>23.245999999999999</v>
      </c>
      <c r="J137" s="215"/>
    </row>
    <row r="138" spans="1:10" s="207" customFormat="1" ht="15.75" customHeight="1">
      <c r="A138" s="203">
        <v>122</v>
      </c>
      <c r="B138" s="204">
        <v>92</v>
      </c>
      <c r="C138" s="161" t="s">
        <v>1135</v>
      </c>
      <c r="D138" s="161" t="s">
        <v>1136</v>
      </c>
      <c r="E138" s="161" t="s">
        <v>32</v>
      </c>
      <c r="F138" s="161" t="s">
        <v>1355</v>
      </c>
      <c r="G138" s="161" t="s">
        <v>1230</v>
      </c>
      <c r="H138" s="161"/>
      <c r="I138" s="162">
        <v>23.247</v>
      </c>
      <c r="J138" s="215"/>
    </row>
    <row r="139" spans="1:10" s="207" customFormat="1" ht="15.75" customHeight="1">
      <c r="A139" s="203">
        <v>115</v>
      </c>
      <c r="B139" s="204">
        <v>90</v>
      </c>
      <c r="C139" s="161" t="s">
        <v>268</v>
      </c>
      <c r="D139" s="161" t="s">
        <v>1366</v>
      </c>
      <c r="E139" s="161" t="s">
        <v>32</v>
      </c>
      <c r="F139" s="161" t="s">
        <v>1355</v>
      </c>
      <c r="G139" s="161"/>
      <c r="H139" s="161" t="s">
        <v>18</v>
      </c>
      <c r="I139" s="162">
        <v>23.251000000000001</v>
      </c>
      <c r="J139" s="215"/>
    </row>
    <row r="140" spans="1:10" s="207" customFormat="1" ht="15.75" customHeight="1">
      <c r="A140" s="203">
        <v>118</v>
      </c>
      <c r="B140" s="204">
        <v>66</v>
      </c>
      <c r="C140" s="161" t="s">
        <v>207</v>
      </c>
      <c r="D140" s="161" t="s">
        <v>1107</v>
      </c>
      <c r="E140" s="161"/>
      <c r="F140" s="161"/>
      <c r="G140" s="161" t="s">
        <v>1230</v>
      </c>
      <c r="H140" s="161"/>
      <c r="I140" s="162">
        <v>23.263999999999999</v>
      </c>
      <c r="J140" s="215"/>
    </row>
    <row r="141" spans="1:10" s="207" customFormat="1" ht="15.75" customHeight="1">
      <c r="A141" s="203">
        <v>140</v>
      </c>
      <c r="B141" s="204">
        <v>65</v>
      </c>
      <c r="C141" s="161" t="s">
        <v>1105</v>
      </c>
      <c r="D141" s="161" t="s">
        <v>1106</v>
      </c>
      <c r="E141" s="161"/>
      <c r="F141" s="161"/>
      <c r="G141" s="161" t="s">
        <v>1230</v>
      </c>
      <c r="H141" s="161" t="s">
        <v>18</v>
      </c>
      <c r="I141" s="162">
        <v>23.402000000000001</v>
      </c>
      <c r="J141" s="215"/>
    </row>
    <row r="142" spans="1:10" s="207" customFormat="1" ht="15.75" customHeight="1">
      <c r="A142" s="203">
        <v>124</v>
      </c>
      <c r="B142" s="204">
        <v>78</v>
      </c>
      <c r="C142" s="161" t="s">
        <v>1120</v>
      </c>
      <c r="D142" s="161" t="s">
        <v>1121</v>
      </c>
      <c r="E142" s="161"/>
      <c r="F142" s="161" t="s">
        <v>1355</v>
      </c>
      <c r="G142" s="161" t="s">
        <v>1230</v>
      </c>
      <c r="H142" s="161" t="s">
        <v>18</v>
      </c>
      <c r="I142" s="162">
        <v>23.420999999999999</v>
      </c>
      <c r="J142" s="215"/>
    </row>
    <row r="143" spans="1:10" s="207" customFormat="1" ht="15.75" customHeight="1">
      <c r="A143" s="203">
        <v>143</v>
      </c>
      <c r="B143" s="204">
        <v>23</v>
      </c>
      <c r="C143" s="161" t="s">
        <v>1362</v>
      </c>
      <c r="D143" s="161" t="s">
        <v>818</v>
      </c>
      <c r="E143" s="161" t="s">
        <v>32</v>
      </c>
      <c r="F143" s="161"/>
      <c r="G143" s="161"/>
      <c r="H143" s="161" t="s">
        <v>18</v>
      </c>
      <c r="I143" s="162">
        <v>23.524000000000001</v>
      </c>
      <c r="J143" s="215"/>
    </row>
    <row r="144" spans="1:10" s="207" customFormat="1" ht="15.75" customHeight="1">
      <c r="A144" s="203">
        <v>141</v>
      </c>
      <c r="B144" s="204">
        <v>154</v>
      </c>
      <c r="C144" s="161" t="s">
        <v>824</v>
      </c>
      <c r="D144" s="161" t="s">
        <v>825</v>
      </c>
      <c r="E144" s="161" t="s">
        <v>32</v>
      </c>
      <c r="F144" s="161" t="s">
        <v>1355</v>
      </c>
      <c r="G144" s="161"/>
      <c r="H144" s="161" t="s">
        <v>18</v>
      </c>
      <c r="I144" s="162">
        <v>23.861000000000001</v>
      </c>
      <c r="J144" s="215"/>
    </row>
    <row r="145" spans="1:10" s="207" customFormat="1" ht="15.75" customHeight="1">
      <c r="A145" s="203">
        <v>129</v>
      </c>
      <c r="B145" s="204">
        <v>68</v>
      </c>
      <c r="C145" s="161" t="s">
        <v>1109</v>
      </c>
      <c r="D145" s="161" t="s">
        <v>1110</v>
      </c>
      <c r="E145" s="161" t="s">
        <v>32</v>
      </c>
      <c r="F145" s="161"/>
      <c r="G145" s="161" t="s">
        <v>1230</v>
      </c>
      <c r="H145" s="161" t="s">
        <v>18</v>
      </c>
      <c r="I145" s="162">
        <v>23.913</v>
      </c>
      <c r="J145" s="215"/>
    </row>
    <row r="146" spans="1:10" s="207" customFormat="1" ht="15.75" customHeight="1">
      <c r="A146" s="203">
        <v>131</v>
      </c>
      <c r="B146" s="204">
        <v>127</v>
      </c>
      <c r="C146" s="161" t="s">
        <v>438</v>
      </c>
      <c r="D146" s="161" t="s">
        <v>1182</v>
      </c>
      <c r="E146" s="161"/>
      <c r="F146" s="161" t="s">
        <v>1355</v>
      </c>
      <c r="G146" s="161" t="s">
        <v>1230</v>
      </c>
      <c r="H146" s="161" t="s">
        <v>18</v>
      </c>
      <c r="I146" s="162">
        <v>23.963999999999999</v>
      </c>
      <c r="J146" s="215"/>
    </row>
    <row r="147" spans="1:10" s="207" customFormat="1" ht="15.75" customHeight="1">
      <c r="A147" s="203">
        <v>128</v>
      </c>
      <c r="B147" s="204">
        <v>143</v>
      </c>
      <c r="C147" s="161" t="s">
        <v>1198</v>
      </c>
      <c r="D147" s="161" t="s">
        <v>1199</v>
      </c>
      <c r="E147" s="161" t="s">
        <v>32</v>
      </c>
      <c r="F147" s="161" t="s">
        <v>1355</v>
      </c>
      <c r="G147" s="161" t="s">
        <v>1230</v>
      </c>
      <c r="H147" s="161" t="s">
        <v>18</v>
      </c>
      <c r="I147" s="162">
        <v>24.065000000000001</v>
      </c>
      <c r="J147" s="215"/>
    </row>
    <row r="148" spans="1:10" s="207" customFormat="1" ht="15.75" customHeight="1">
      <c r="A148" s="203">
        <v>135</v>
      </c>
      <c r="B148" s="204">
        <v>3</v>
      </c>
      <c r="C148" s="161" t="s">
        <v>564</v>
      </c>
      <c r="D148" s="161" t="s">
        <v>1013</v>
      </c>
      <c r="E148" s="161"/>
      <c r="F148" s="161"/>
      <c r="G148" s="161" t="s">
        <v>1230</v>
      </c>
      <c r="H148" s="161" t="s">
        <v>18</v>
      </c>
      <c r="I148" s="162">
        <v>24.123999999999999</v>
      </c>
      <c r="J148" s="215"/>
    </row>
    <row r="149" spans="1:10" s="207" customFormat="1" ht="15.75" customHeight="1">
      <c r="A149" s="203">
        <v>146</v>
      </c>
      <c r="B149" s="204">
        <v>144</v>
      </c>
      <c r="C149" s="161" t="s">
        <v>1200</v>
      </c>
      <c r="D149" s="161" t="s">
        <v>1201</v>
      </c>
      <c r="E149" s="161" t="s">
        <v>32</v>
      </c>
      <c r="F149" s="161" t="s">
        <v>1355</v>
      </c>
      <c r="G149" s="161" t="s">
        <v>1230</v>
      </c>
      <c r="H149" s="161" t="s">
        <v>18</v>
      </c>
      <c r="I149" s="162">
        <v>24.126999999999999</v>
      </c>
      <c r="J149" s="215"/>
    </row>
    <row r="150" spans="1:10" s="207" customFormat="1" ht="15.75" customHeight="1">
      <c r="A150" s="203">
        <v>136</v>
      </c>
      <c r="B150" s="204">
        <v>42</v>
      </c>
      <c r="C150" s="161" t="s">
        <v>1074</v>
      </c>
      <c r="D150" s="161" t="s">
        <v>1075</v>
      </c>
      <c r="E150" s="161" t="s">
        <v>32</v>
      </c>
      <c r="F150" s="161"/>
      <c r="G150" s="161" t="s">
        <v>1230</v>
      </c>
      <c r="H150" s="161"/>
      <c r="I150" s="162">
        <v>26.19</v>
      </c>
      <c r="J150" s="215"/>
    </row>
    <row r="151" spans="1:10" s="207" customFormat="1" ht="15.75" customHeight="1">
      <c r="A151" s="203">
        <v>138</v>
      </c>
      <c r="B151" s="204">
        <v>62</v>
      </c>
      <c r="C151" s="161" t="s">
        <v>1014</v>
      </c>
      <c r="D151" s="161" t="s">
        <v>1102</v>
      </c>
      <c r="E151" s="161"/>
      <c r="F151" s="161"/>
      <c r="G151" s="161" t="s">
        <v>1230</v>
      </c>
      <c r="H151" s="161"/>
      <c r="I151" s="162">
        <v>27.672000000000001</v>
      </c>
      <c r="J151" s="215"/>
    </row>
    <row r="152" spans="1:10" s="207" customFormat="1" ht="15.75" customHeight="1">
      <c r="A152" s="203">
        <v>145</v>
      </c>
      <c r="B152" s="204">
        <v>18</v>
      </c>
      <c r="C152" s="161" t="s">
        <v>1039</v>
      </c>
      <c r="D152" s="161" t="s">
        <v>1040</v>
      </c>
      <c r="E152" s="161"/>
      <c r="F152" s="161"/>
      <c r="G152" s="161" t="s">
        <v>1230</v>
      </c>
      <c r="H152" s="161" t="s">
        <v>18</v>
      </c>
      <c r="I152" s="162">
        <v>27.928999999999998</v>
      </c>
      <c r="J152" s="215"/>
    </row>
    <row r="153" spans="1:10" s="207" customFormat="1" ht="15.75" customHeight="1">
      <c r="A153" s="203">
        <v>142</v>
      </c>
      <c r="B153" s="204">
        <v>123</v>
      </c>
      <c r="C153" s="161" t="s">
        <v>1177</v>
      </c>
      <c r="D153" s="161" t="s">
        <v>1178</v>
      </c>
      <c r="E153" s="161" t="s">
        <v>32</v>
      </c>
      <c r="F153" s="161" t="s">
        <v>1355</v>
      </c>
      <c r="G153" s="161" t="s">
        <v>1230</v>
      </c>
      <c r="H153" s="161" t="s">
        <v>18</v>
      </c>
      <c r="I153" s="162">
        <v>29.338000000000001</v>
      </c>
      <c r="J153" s="215"/>
    </row>
    <row r="154" spans="1:10" s="207" customFormat="1" ht="15.75" customHeight="1">
      <c r="A154" s="203">
        <v>144</v>
      </c>
      <c r="B154" s="204">
        <v>99</v>
      </c>
      <c r="C154" s="161" t="s">
        <v>1144</v>
      </c>
      <c r="D154" s="161" t="s">
        <v>1145</v>
      </c>
      <c r="E154" s="161" t="s">
        <v>32</v>
      </c>
      <c r="F154" s="161" t="s">
        <v>1355</v>
      </c>
      <c r="G154" s="161" t="s">
        <v>1230</v>
      </c>
      <c r="H154" s="161" t="s">
        <v>18</v>
      </c>
      <c r="I154" s="162">
        <v>30.513000000000002</v>
      </c>
      <c r="J154" s="215"/>
    </row>
    <row r="155" spans="1:10" s="207" customFormat="1" ht="15.75" customHeight="1">
      <c r="A155" s="203">
        <v>148</v>
      </c>
      <c r="B155" s="204">
        <v>155</v>
      </c>
      <c r="C155" s="161" t="s">
        <v>1053</v>
      </c>
      <c r="D155" s="161" t="s">
        <v>1214</v>
      </c>
      <c r="E155" s="161" t="s">
        <v>32</v>
      </c>
      <c r="F155" s="161" t="s">
        <v>1355</v>
      </c>
      <c r="G155" s="161" t="s">
        <v>1230</v>
      </c>
      <c r="H155" s="161" t="s">
        <v>18</v>
      </c>
      <c r="I155" s="162">
        <v>50</v>
      </c>
      <c r="J155" s="215"/>
    </row>
    <row r="156" spans="1:10" s="207" customFormat="1" ht="15.75" customHeight="1">
      <c r="A156" s="203">
        <v>149</v>
      </c>
      <c r="B156" s="204">
        <v>116</v>
      </c>
      <c r="C156" s="161" t="s">
        <v>1170</v>
      </c>
      <c r="D156" s="161" t="s">
        <v>1171</v>
      </c>
      <c r="E156" s="161" t="s">
        <v>32</v>
      </c>
      <c r="F156" s="161" t="s">
        <v>1355</v>
      </c>
      <c r="G156" s="161" t="s">
        <v>1230</v>
      </c>
      <c r="H156" s="161" t="s">
        <v>18</v>
      </c>
      <c r="I156" s="162">
        <v>50</v>
      </c>
      <c r="J156" s="215"/>
    </row>
    <row r="157" spans="1:10" s="207" customFormat="1" ht="15.75" customHeight="1">
      <c r="A157" s="203">
        <v>151</v>
      </c>
      <c r="B157" s="204">
        <v>97</v>
      </c>
      <c r="C157" s="161" t="s">
        <v>1141</v>
      </c>
      <c r="D157" s="161" t="s">
        <v>1142</v>
      </c>
      <c r="E157" s="161" t="s">
        <v>32</v>
      </c>
      <c r="F157" s="161" t="s">
        <v>1355</v>
      </c>
      <c r="G157" s="161" t="s">
        <v>1230</v>
      </c>
      <c r="H157" s="161" t="s">
        <v>18</v>
      </c>
      <c r="I157" s="162">
        <v>50</v>
      </c>
      <c r="J157" s="215"/>
    </row>
    <row r="158" spans="1:10" s="207" customFormat="1" ht="15.75" customHeight="1">
      <c r="A158" s="203">
        <v>154</v>
      </c>
      <c r="B158" s="204">
        <v>137</v>
      </c>
      <c r="C158" s="161" t="s">
        <v>1192</v>
      </c>
      <c r="D158" s="161" t="s">
        <v>1193</v>
      </c>
      <c r="E158" s="161" t="s">
        <v>32</v>
      </c>
      <c r="F158" s="161" t="s">
        <v>1355</v>
      </c>
      <c r="G158" s="161" t="s">
        <v>1230</v>
      </c>
      <c r="H158" s="161" t="s">
        <v>18</v>
      </c>
      <c r="I158" s="162">
        <v>50</v>
      </c>
      <c r="J158" s="215"/>
    </row>
    <row r="159" spans="1:10" s="207" customFormat="1" ht="15.75" customHeight="1">
      <c r="A159" s="203">
        <v>155</v>
      </c>
      <c r="B159" s="204">
        <v>106</v>
      </c>
      <c r="C159" s="161" t="s">
        <v>1154</v>
      </c>
      <c r="D159" s="161" t="s">
        <v>1155</v>
      </c>
      <c r="E159" s="161" t="s">
        <v>32</v>
      </c>
      <c r="F159" s="161" t="s">
        <v>1355</v>
      </c>
      <c r="G159" s="161" t="s">
        <v>1230</v>
      </c>
      <c r="H159" s="161"/>
      <c r="I159" s="162">
        <v>100</v>
      </c>
      <c r="J159" s="215"/>
    </row>
    <row r="160" spans="1:10" s="207" customFormat="1" ht="15.75" customHeight="1">
      <c r="A160" s="203">
        <v>157</v>
      </c>
      <c r="B160" s="204">
        <v>14</v>
      </c>
      <c r="C160" s="161" t="s">
        <v>1032</v>
      </c>
      <c r="D160" s="161" t="s">
        <v>1033</v>
      </c>
      <c r="E160" s="161"/>
      <c r="F160" s="161"/>
      <c r="G160" s="161" t="s">
        <v>1230</v>
      </c>
      <c r="H160" s="161" t="s">
        <v>18</v>
      </c>
      <c r="I160" s="162">
        <v>100</v>
      </c>
      <c r="J160" s="215"/>
    </row>
    <row r="161" spans="1:10" s="207" customFormat="1" ht="15.75" customHeight="1">
      <c r="A161" s="203">
        <v>158</v>
      </c>
      <c r="B161" s="204">
        <v>16</v>
      </c>
      <c r="C161" s="161" t="s">
        <v>1036</v>
      </c>
      <c r="D161" s="161" t="s">
        <v>1037</v>
      </c>
      <c r="E161" s="161"/>
      <c r="F161" s="161"/>
      <c r="G161" s="161" t="s">
        <v>1230</v>
      </c>
      <c r="H161" s="161" t="s">
        <v>18</v>
      </c>
      <c r="I161" s="162">
        <v>100</v>
      </c>
      <c r="J161" s="215"/>
    </row>
    <row r="162" spans="1:10" s="207" customFormat="1" ht="15.75" customHeight="1">
      <c r="A162" s="203">
        <v>159</v>
      </c>
      <c r="B162" s="204">
        <v>104</v>
      </c>
      <c r="C162" s="161" t="s">
        <v>61</v>
      </c>
      <c r="D162" s="161" t="s">
        <v>1151</v>
      </c>
      <c r="E162" s="161" t="s">
        <v>32</v>
      </c>
      <c r="F162" s="161" t="s">
        <v>1355</v>
      </c>
      <c r="G162" s="161" t="s">
        <v>1230</v>
      </c>
      <c r="H162" s="161" t="s">
        <v>18</v>
      </c>
      <c r="I162" s="162">
        <v>100</v>
      </c>
      <c r="J162" s="215"/>
    </row>
    <row r="163" spans="1:10" s="207" customFormat="1" ht="15.75" customHeight="1">
      <c r="A163" s="203">
        <v>160</v>
      </c>
      <c r="B163" s="204">
        <v>125</v>
      </c>
      <c r="C163" s="161" t="s">
        <v>223</v>
      </c>
      <c r="D163" s="161" t="s">
        <v>1180</v>
      </c>
      <c r="E163" s="161" t="s">
        <v>32</v>
      </c>
      <c r="F163" s="161" t="s">
        <v>1355</v>
      </c>
      <c r="G163" s="161" t="s">
        <v>1230</v>
      </c>
      <c r="H163" s="161" t="s">
        <v>18</v>
      </c>
      <c r="I163" s="162">
        <v>100</v>
      </c>
      <c r="J163" s="215"/>
    </row>
    <row r="164" spans="1:10" s="207" customFormat="1" ht="15.75" customHeight="1">
      <c r="A164" s="203"/>
      <c r="B164" s="213"/>
      <c r="C164" s="185"/>
      <c r="D164" s="185"/>
      <c r="E164" s="185"/>
      <c r="F164" s="185"/>
      <c r="G164" s="185"/>
      <c r="H164" s="185"/>
      <c r="I164" s="162"/>
      <c r="J164" s="215"/>
    </row>
    <row r="165" spans="1:10" s="207" customFormat="1" ht="15.75" customHeight="1">
      <c r="A165" s="203"/>
      <c r="B165" s="213"/>
      <c r="C165" s="185"/>
      <c r="D165" s="185"/>
      <c r="E165" s="185"/>
      <c r="F165" s="185"/>
      <c r="G165" s="185"/>
      <c r="H165" s="185"/>
      <c r="I165" s="162"/>
      <c r="J165" s="215"/>
    </row>
    <row r="166" spans="1:10" s="207" customFormat="1" ht="15.75" customHeight="1">
      <c r="A166" s="203"/>
      <c r="B166" s="213"/>
      <c r="C166" s="185"/>
      <c r="D166" s="185"/>
      <c r="E166" s="185"/>
      <c r="F166" s="185"/>
      <c r="G166" s="185"/>
      <c r="H166" s="185"/>
      <c r="I166" s="162"/>
      <c r="J166" s="215"/>
    </row>
    <row r="167" spans="1:10" s="207" customFormat="1" ht="15.75" customHeight="1">
      <c r="A167" s="203"/>
      <c r="B167" s="213"/>
      <c r="C167" s="185"/>
      <c r="D167" s="185"/>
      <c r="E167" s="185"/>
      <c r="F167" s="185"/>
      <c r="G167" s="185"/>
      <c r="H167" s="185"/>
      <c r="I167" s="162"/>
      <c r="J167" s="215"/>
    </row>
    <row r="168" spans="1:10" s="207" customFormat="1" ht="15.75" customHeight="1">
      <c r="A168" s="203"/>
      <c r="B168" s="213"/>
      <c r="C168" s="185"/>
      <c r="D168" s="185"/>
      <c r="E168" s="185"/>
      <c r="F168" s="185"/>
      <c r="G168" s="185"/>
      <c r="H168" s="185"/>
      <c r="I168" s="162"/>
      <c r="J168" s="215"/>
    </row>
    <row r="169" spans="1:10" s="207" customFormat="1" ht="15.75" customHeight="1">
      <c r="A169" s="203"/>
      <c r="B169" s="213"/>
      <c r="C169" s="185"/>
      <c r="D169" s="185"/>
      <c r="E169" s="185"/>
      <c r="F169" s="185"/>
      <c r="G169" s="185"/>
      <c r="H169" s="185"/>
      <c r="I169" s="162"/>
      <c r="J169" s="215"/>
    </row>
    <row r="170" spans="1:10" s="207" customFormat="1" ht="15.75" customHeight="1">
      <c r="A170" s="203"/>
      <c r="B170" s="213"/>
      <c r="C170" s="185"/>
      <c r="D170" s="185"/>
      <c r="E170" s="185"/>
      <c r="F170" s="185"/>
      <c r="G170" s="185"/>
      <c r="H170" s="185"/>
      <c r="I170" s="162"/>
      <c r="J170" s="215"/>
    </row>
    <row r="171" spans="1:10" s="207" customFormat="1" ht="15.75" customHeight="1">
      <c r="A171" s="203"/>
      <c r="B171" s="213"/>
      <c r="C171" s="185"/>
      <c r="D171" s="185"/>
      <c r="E171" s="185"/>
      <c r="F171" s="185"/>
      <c r="G171" s="185"/>
      <c r="H171" s="185"/>
      <c r="I171" s="162"/>
      <c r="J171" s="215"/>
    </row>
    <row r="172" spans="1:10" s="207" customFormat="1" ht="15.75" customHeight="1">
      <c r="A172" s="203"/>
      <c r="B172" s="213"/>
      <c r="C172" s="185"/>
      <c r="D172" s="185"/>
      <c r="E172" s="185"/>
      <c r="F172" s="185"/>
      <c r="G172" s="185"/>
      <c r="H172" s="185"/>
      <c r="I172" s="162"/>
      <c r="J172" s="215"/>
    </row>
    <row r="173" spans="1:10" s="207" customFormat="1" ht="15.75" customHeight="1">
      <c r="A173" s="203"/>
      <c r="B173" s="213"/>
      <c r="C173" s="185"/>
      <c r="D173" s="185"/>
      <c r="E173" s="185"/>
      <c r="F173" s="185"/>
      <c r="G173" s="185"/>
      <c r="H173" s="185"/>
      <c r="I173" s="162"/>
      <c r="J173" s="215"/>
    </row>
    <row r="174" spans="1:10" s="207" customFormat="1" ht="15.75" customHeight="1">
      <c r="A174" s="203"/>
      <c r="B174" s="213"/>
      <c r="C174" s="185"/>
      <c r="D174" s="185"/>
      <c r="E174" s="185"/>
      <c r="F174" s="185"/>
      <c r="G174" s="185"/>
      <c r="H174" s="185"/>
      <c r="I174" s="162"/>
      <c r="J174" s="215"/>
    </row>
    <row r="175" spans="1:10" s="207" customFormat="1" ht="15.75" customHeight="1">
      <c r="A175" s="203"/>
      <c r="B175" s="213"/>
      <c r="C175" s="185"/>
      <c r="D175" s="185"/>
      <c r="E175" s="185"/>
      <c r="F175" s="185"/>
      <c r="G175" s="185"/>
      <c r="H175" s="185"/>
      <c r="I175" s="162"/>
      <c r="J175" s="215"/>
    </row>
    <row r="176" spans="1:10" s="207" customFormat="1" ht="15.75" customHeight="1">
      <c r="A176" s="203"/>
      <c r="B176" s="213"/>
      <c r="C176" s="185"/>
      <c r="D176" s="185"/>
      <c r="E176" s="185"/>
      <c r="F176" s="185"/>
      <c r="G176" s="185"/>
      <c r="H176" s="185"/>
      <c r="I176" s="162"/>
      <c r="J176" s="215"/>
    </row>
    <row r="177" spans="1:10" s="207" customFormat="1" ht="15.75" customHeight="1">
      <c r="A177" s="203"/>
      <c r="B177" s="213"/>
      <c r="C177" s="185"/>
      <c r="D177" s="185"/>
      <c r="E177" s="185"/>
      <c r="F177" s="185"/>
      <c r="G177" s="185"/>
      <c r="H177" s="185"/>
      <c r="I177" s="162"/>
      <c r="J177" s="215"/>
    </row>
    <row r="178" spans="1:10" s="207" customFormat="1" ht="15.75" customHeight="1">
      <c r="A178" s="203"/>
      <c r="B178" s="213"/>
      <c r="C178" s="185"/>
      <c r="D178" s="185"/>
      <c r="E178" s="185"/>
      <c r="F178" s="185"/>
      <c r="G178" s="185"/>
      <c r="H178" s="185"/>
      <c r="I178" s="162"/>
      <c r="J178" s="215"/>
    </row>
    <row r="179" spans="1:10" s="207" customFormat="1" ht="15.75" customHeight="1">
      <c r="A179" s="203"/>
      <c r="B179" s="213"/>
      <c r="C179" s="185"/>
      <c r="D179" s="185"/>
      <c r="E179" s="185"/>
      <c r="F179" s="185"/>
      <c r="G179" s="185"/>
      <c r="H179" s="185"/>
      <c r="I179" s="162"/>
      <c r="J179" s="215"/>
    </row>
    <row r="180" spans="1:10" s="207" customFormat="1" ht="15.75" customHeight="1">
      <c r="A180" s="203"/>
      <c r="B180" s="213"/>
      <c r="C180" s="185"/>
      <c r="D180" s="185"/>
      <c r="E180" s="185"/>
      <c r="F180" s="185"/>
      <c r="G180" s="185"/>
      <c r="H180" s="185"/>
      <c r="I180" s="162"/>
      <c r="J180" s="215"/>
    </row>
    <row r="181" spans="1:10" s="207" customFormat="1" ht="15.75" customHeight="1">
      <c r="A181" s="203"/>
      <c r="B181" s="213"/>
      <c r="C181" s="185"/>
      <c r="D181" s="185"/>
      <c r="E181" s="185"/>
      <c r="F181" s="185"/>
      <c r="G181" s="185"/>
      <c r="H181" s="185"/>
      <c r="I181" s="162"/>
      <c r="J181" s="215"/>
    </row>
    <row r="182" spans="1:10" s="207" customFormat="1" ht="15.75" customHeight="1">
      <c r="A182" s="203"/>
      <c r="B182" s="213"/>
      <c r="C182" s="185"/>
      <c r="D182" s="185"/>
      <c r="E182" s="185"/>
      <c r="F182" s="185"/>
      <c r="G182" s="185"/>
      <c r="H182" s="185"/>
      <c r="I182" s="162"/>
      <c r="J182" s="215"/>
    </row>
    <row r="183" spans="1:10" s="207" customFormat="1" ht="15.75" customHeight="1">
      <c r="A183" s="203"/>
      <c r="B183" s="213"/>
      <c r="C183" s="185"/>
      <c r="D183" s="185"/>
      <c r="E183" s="185"/>
      <c r="F183" s="185"/>
      <c r="G183" s="185"/>
      <c r="H183" s="185"/>
      <c r="I183" s="162"/>
      <c r="J183" s="215"/>
    </row>
    <row r="184" spans="1:10" s="207" customFormat="1" ht="15.75" customHeight="1">
      <c r="A184" s="203"/>
      <c r="B184" s="213"/>
      <c r="C184" s="185"/>
      <c r="D184" s="185"/>
      <c r="E184" s="185"/>
      <c r="F184" s="185"/>
      <c r="G184" s="185"/>
      <c r="H184" s="185"/>
      <c r="I184" s="162"/>
      <c r="J184" s="215"/>
    </row>
    <row r="185" spans="1:10" s="207" customFormat="1" ht="15.75" customHeight="1">
      <c r="A185" s="203"/>
      <c r="B185" s="213"/>
      <c r="C185" s="185"/>
      <c r="D185" s="185"/>
      <c r="E185" s="185"/>
      <c r="F185" s="185"/>
      <c r="G185" s="185"/>
      <c r="H185" s="185"/>
      <c r="I185" s="162"/>
      <c r="J185" s="215"/>
    </row>
    <row r="186" spans="1:10" s="207" customFormat="1" ht="15.75" customHeight="1">
      <c r="A186" s="203"/>
      <c r="B186" s="213"/>
      <c r="C186" s="185"/>
      <c r="D186" s="185"/>
      <c r="E186" s="185"/>
      <c r="F186" s="185"/>
      <c r="G186" s="185"/>
      <c r="H186" s="185"/>
      <c r="I186" s="162"/>
      <c r="J186" s="215"/>
    </row>
  </sheetData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N186"/>
  <sheetViews>
    <sheetView workbookViewId="0">
      <selection activeCell="I4" sqref="I4"/>
    </sheetView>
  </sheetViews>
  <sheetFormatPr defaultColWidth="7.5703125" defaultRowHeight="15.75" customHeight="1"/>
  <cols>
    <col min="1" max="1" width="4.42578125" style="203" customWidth="1"/>
    <col min="2" max="2" width="6.140625" style="204" hidden="1" customWidth="1"/>
    <col min="3" max="3" width="26.5703125" style="205" customWidth="1"/>
    <col min="4" max="4" width="26" style="205" customWidth="1"/>
    <col min="5" max="5" width="6.7109375" style="205" customWidth="1"/>
    <col min="6" max="6" width="6.140625" style="205" customWidth="1"/>
    <col min="7" max="7" width="5.85546875" style="205" customWidth="1"/>
    <col min="8" max="8" width="3.7109375" style="205" customWidth="1"/>
    <col min="9" max="9" width="9.42578125" style="206" customWidth="1"/>
    <col min="10" max="10" width="7.5703125" style="204"/>
    <col min="11" max="11" width="10.28515625" style="205" bestFit="1" customWidth="1"/>
    <col min="12" max="16384" width="7.5703125" style="205"/>
  </cols>
  <sheetData>
    <row r="1" spans="1:14" ht="15.75" customHeight="1">
      <c r="C1" s="214" t="s">
        <v>1407</v>
      </c>
    </row>
    <row r="2" spans="1:14" ht="15.75" customHeight="1">
      <c r="C2" s="214" t="s">
        <v>1400</v>
      </c>
      <c r="I2" s="209">
        <f>MIN(I4:I5150)</f>
        <v>17.035</v>
      </c>
    </row>
    <row r="3" spans="1:14" ht="15.75" customHeight="1">
      <c r="B3" s="211" t="s">
        <v>6</v>
      </c>
      <c r="C3" s="204" t="s">
        <v>0</v>
      </c>
      <c r="D3" s="204" t="s">
        <v>1</v>
      </c>
      <c r="E3" s="204"/>
      <c r="F3" s="204"/>
      <c r="G3" s="204"/>
      <c r="H3" s="204"/>
      <c r="I3" s="206" t="s">
        <v>10</v>
      </c>
    </row>
    <row r="4" spans="1:14" ht="15.75" customHeight="1">
      <c r="A4" s="57">
        <v>3</v>
      </c>
      <c r="B4" s="58">
        <v>33</v>
      </c>
      <c r="C4" s="43" t="s">
        <v>1060</v>
      </c>
      <c r="D4" s="43" t="s">
        <v>1061</v>
      </c>
      <c r="E4" s="43"/>
      <c r="F4" s="43"/>
      <c r="G4" s="43" t="s">
        <v>1230</v>
      </c>
      <c r="H4" s="43"/>
      <c r="I4" s="61">
        <v>17.035</v>
      </c>
      <c r="J4" s="58">
        <v>1</v>
      </c>
      <c r="K4" s="67">
        <v>1853.25</v>
      </c>
    </row>
    <row r="5" spans="1:14" ht="15.75" customHeight="1">
      <c r="A5" s="57">
        <v>1</v>
      </c>
      <c r="B5" s="58">
        <v>17</v>
      </c>
      <c r="C5" s="43" t="s">
        <v>905</v>
      </c>
      <c r="D5" s="43" t="s">
        <v>1038</v>
      </c>
      <c r="E5" s="43" t="s">
        <v>32</v>
      </c>
      <c r="F5" s="43"/>
      <c r="G5" s="43" t="s">
        <v>1230</v>
      </c>
      <c r="H5" s="43"/>
      <c r="I5" s="61">
        <v>17.277999999999999</v>
      </c>
      <c r="J5" s="58">
        <v>2</v>
      </c>
      <c r="K5" s="67">
        <v>1588.5</v>
      </c>
    </row>
    <row r="6" spans="1:14" ht="15.75" customHeight="1">
      <c r="A6" s="57">
        <v>6</v>
      </c>
      <c r="B6" s="58">
        <v>153</v>
      </c>
      <c r="C6" s="43" t="s">
        <v>523</v>
      </c>
      <c r="D6" s="43" t="s">
        <v>524</v>
      </c>
      <c r="E6" s="43"/>
      <c r="F6" s="43" t="s">
        <v>1355</v>
      </c>
      <c r="G6" s="43" t="s">
        <v>1230</v>
      </c>
      <c r="H6" s="43"/>
      <c r="I6" s="61">
        <v>17.28</v>
      </c>
      <c r="J6" s="58">
        <v>3</v>
      </c>
      <c r="K6" s="67">
        <v>1323.75</v>
      </c>
    </row>
    <row r="7" spans="1:14" ht="15.75" customHeight="1">
      <c r="A7" s="57">
        <v>94</v>
      </c>
      <c r="B7" s="58">
        <v>101</v>
      </c>
      <c r="C7" s="43" t="s">
        <v>930</v>
      </c>
      <c r="D7" s="43" t="s">
        <v>1148</v>
      </c>
      <c r="E7" s="43" t="s">
        <v>32</v>
      </c>
      <c r="F7" s="43" t="s">
        <v>1355</v>
      </c>
      <c r="G7" s="43" t="s">
        <v>1230</v>
      </c>
      <c r="H7" s="43"/>
      <c r="I7" s="61">
        <v>17.321999999999999</v>
      </c>
      <c r="J7" s="58">
        <v>4</v>
      </c>
      <c r="K7" s="67">
        <v>1147.25</v>
      </c>
      <c r="L7" s="207"/>
      <c r="M7" s="207"/>
      <c r="N7" s="207"/>
    </row>
    <row r="8" spans="1:14" ht="15.75" customHeight="1">
      <c r="A8" s="57">
        <v>2</v>
      </c>
      <c r="B8" s="58">
        <v>6</v>
      </c>
      <c r="C8" s="43" t="s">
        <v>1020</v>
      </c>
      <c r="D8" s="43" t="s">
        <v>1021</v>
      </c>
      <c r="E8" s="43" t="s">
        <v>32</v>
      </c>
      <c r="F8" s="43"/>
      <c r="G8" s="43" t="s">
        <v>1230</v>
      </c>
      <c r="H8" s="43"/>
      <c r="I8" s="61">
        <v>17.355</v>
      </c>
      <c r="J8" s="58">
        <v>5</v>
      </c>
      <c r="K8" s="67">
        <v>882.5</v>
      </c>
    </row>
    <row r="9" spans="1:14" ht="15.75" customHeight="1">
      <c r="A9" s="57">
        <v>13</v>
      </c>
      <c r="B9" s="58">
        <v>20</v>
      </c>
      <c r="C9" s="43" t="s">
        <v>1043</v>
      </c>
      <c r="D9" s="43" t="s">
        <v>1044</v>
      </c>
      <c r="E9" s="43" t="s">
        <v>32</v>
      </c>
      <c r="F9" s="43"/>
      <c r="G9" s="43" t="s">
        <v>1230</v>
      </c>
      <c r="H9" s="43"/>
      <c r="I9" s="61">
        <v>17.384</v>
      </c>
      <c r="J9" s="58">
        <v>6</v>
      </c>
      <c r="K9" s="67">
        <v>706</v>
      </c>
    </row>
    <row r="10" spans="1:14" ht="15.75" customHeight="1">
      <c r="A10" s="57">
        <v>12</v>
      </c>
      <c r="B10" s="58">
        <v>133</v>
      </c>
      <c r="C10" s="43" t="s">
        <v>1014</v>
      </c>
      <c r="D10" s="43" t="s">
        <v>1189</v>
      </c>
      <c r="E10" s="43" t="s">
        <v>32</v>
      </c>
      <c r="F10" s="43" t="s">
        <v>1355</v>
      </c>
      <c r="G10" s="43" t="s">
        <v>1230</v>
      </c>
      <c r="H10" s="43"/>
      <c r="I10" s="61">
        <v>17.39</v>
      </c>
      <c r="J10" s="58">
        <v>7</v>
      </c>
      <c r="K10" s="67">
        <v>529.5</v>
      </c>
    </row>
    <row r="11" spans="1:14" ht="15.75" customHeight="1">
      <c r="A11" s="57">
        <v>16</v>
      </c>
      <c r="B11" s="58">
        <v>94</v>
      </c>
      <c r="C11" s="43" t="s">
        <v>1137</v>
      </c>
      <c r="D11" s="43" t="s">
        <v>1138</v>
      </c>
      <c r="E11" s="43" t="s">
        <v>32</v>
      </c>
      <c r="F11" s="43" t="s">
        <v>1355</v>
      </c>
      <c r="G11" s="43" t="s">
        <v>1230</v>
      </c>
      <c r="H11" s="43" t="s">
        <v>18</v>
      </c>
      <c r="I11" s="61">
        <v>17.395</v>
      </c>
      <c r="J11" s="58">
        <v>8</v>
      </c>
      <c r="K11" s="67">
        <v>353</v>
      </c>
    </row>
    <row r="12" spans="1:14" ht="15.75" customHeight="1">
      <c r="A12" s="57">
        <v>7</v>
      </c>
      <c r="B12" s="58">
        <v>113</v>
      </c>
      <c r="C12" s="43" t="s">
        <v>976</v>
      </c>
      <c r="D12" s="43" t="s">
        <v>1165</v>
      </c>
      <c r="E12" s="43" t="s">
        <v>32</v>
      </c>
      <c r="F12" s="43" t="s">
        <v>1355</v>
      </c>
      <c r="G12" s="43" t="s">
        <v>1230</v>
      </c>
      <c r="H12" s="43"/>
      <c r="I12" s="61">
        <v>17.405999999999999</v>
      </c>
      <c r="J12" s="58">
        <v>9</v>
      </c>
      <c r="K12" s="67">
        <v>264.75</v>
      </c>
    </row>
    <row r="13" spans="1:14" ht="15.75" customHeight="1">
      <c r="A13" s="57">
        <v>102</v>
      </c>
      <c r="B13" s="58">
        <v>9</v>
      </c>
      <c r="C13" s="43" t="s">
        <v>85</v>
      </c>
      <c r="D13" s="43" t="s">
        <v>1024</v>
      </c>
      <c r="E13" s="43"/>
      <c r="F13" s="43"/>
      <c r="G13" s="43" t="s">
        <v>1230</v>
      </c>
      <c r="H13" s="43"/>
      <c r="I13" s="61">
        <v>17.414000000000001</v>
      </c>
      <c r="J13" s="58">
        <v>10</v>
      </c>
      <c r="K13" s="67">
        <v>176.5</v>
      </c>
      <c r="L13" s="207"/>
      <c r="M13" s="207"/>
      <c r="N13" s="207"/>
    </row>
    <row r="14" spans="1:14" ht="15.75" customHeight="1">
      <c r="A14" s="203">
        <v>5</v>
      </c>
      <c r="B14" s="204">
        <v>158</v>
      </c>
      <c r="C14" s="161" t="s">
        <v>617</v>
      </c>
      <c r="D14" s="161" t="s">
        <v>1219</v>
      </c>
      <c r="E14" s="161" t="s">
        <v>32</v>
      </c>
      <c r="F14" s="161" t="s">
        <v>1355</v>
      </c>
      <c r="G14" s="161" t="s">
        <v>1230</v>
      </c>
      <c r="H14" s="161"/>
      <c r="I14" s="206">
        <v>17.431999999999999</v>
      </c>
    </row>
    <row r="15" spans="1:14" ht="15.75" customHeight="1">
      <c r="A15" s="203">
        <v>97</v>
      </c>
      <c r="B15" s="204">
        <v>2</v>
      </c>
      <c r="C15" s="161" t="s">
        <v>1011</v>
      </c>
      <c r="D15" s="161" t="s">
        <v>1012</v>
      </c>
      <c r="E15" s="161"/>
      <c r="F15" s="161"/>
      <c r="G15" s="161" t="s">
        <v>1230</v>
      </c>
      <c r="H15" s="161" t="s">
        <v>18</v>
      </c>
      <c r="I15" s="206">
        <v>17.434000000000001</v>
      </c>
      <c r="J15" s="215"/>
      <c r="K15" s="207"/>
      <c r="L15" s="207"/>
      <c r="M15" s="207"/>
      <c r="N15" s="207"/>
    </row>
    <row r="16" spans="1:14" ht="15.75" customHeight="1">
      <c r="A16" s="203">
        <v>11</v>
      </c>
      <c r="B16" s="204">
        <v>4</v>
      </c>
      <c r="C16" s="161" t="s">
        <v>1014</v>
      </c>
      <c r="D16" s="161" t="s">
        <v>1015</v>
      </c>
      <c r="E16" s="161"/>
      <c r="F16" s="161"/>
      <c r="G16" s="161" t="s">
        <v>1230</v>
      </c>
      <c r="H16" s="161" t="s">
        <v>18</v>
      </c>
      <c r="I16" s="206">
        <v>17.440999999999999</v>
      </c>
    </row>
    <row r="17" spans="1:14" ht="15.75" customHeight="1">
      <c r="A17" s="203">
        <v>100</v>
      </c>
      <c r="B17" s="204">
        <v>147</v>
      </c>
      <c r="C17" s="161" t="s">
        <v>1206</v>
      </c>
      <c r="D17" s="161" t="s">
        <v>1207</v>
      </c>
      <c r="E17" s="161" t="s">
        <v>32</v>
      </c>
      <c r="F17" s="161" t="s">
        <v>1355</v>
      </c>
      <c r="G17" s="161" t="s">
        <v>1230</v>
      </c>
      <c r="H17" s="161" t="s">
        <v>18</v>
      </c>
      <c r="I17" s="206">
        <v>17.452999999999999</v>
      </c>
      <c r="J17" s="215"/>
      <c r="K17" s="207"/>
      <c r="L17" s="207"/>
      <c r="M17" s="207"/>
      <c r="N17" s="207"/>
    </row>
    <row r="18" spans="1:14" ht="15.75" customHeight="1">
      <c r="A18" s="203">
        <v>14</v>
      </c>
      <c r="B18" s="204">
        <v>15</v>
      </c>
      <c r="C18" s="161" t="s">
        <v>1034</v>
      </c>
      <c r="D18" s="161" t="s">
        <v>1035</v>
      </c>
      <c r="E18" s="161"/>
      <c r="F18" s="161"/>
      <c r="G18" s="161" t="s">
        <v>1230</v>
      </c>
      <c r="H18" s="161"/>
      <c r="I18" s="206">
        <v>17.488</v>
      </c>
    </row>
    <row r="19" spans="1:14" ht="15.75" customHeight="1">
      <c r="A19" s="203">
        <v>96</v>
      </c>
      <c r="B19" s="204">
        <v>37</v>
      </c>
      <c r="C19" s="161" t="s">
        <v>187</v>
      </c>
      <c r="D19" s="161" t="s">
        <v>1067</v>
      </c>
      <c r="E19" s="161"/>
      <c r="F19" s="161"/>
      <c r="G19" s="161" t="s">
        <v>1230</v>
      </c>
      <c r="H19" s="161"/>
      <c r="I19" s="206">
        <v>17.488</v>
      </c>
      <c r="J19" s="215"/>
      <c r="K19" s="207"/>
      <c r="L19" s="207"/>
      <c r="M19" s="207"/>
      <c r="N19" s="207"/>
    </row>
    <row r="20" spans="1:14" ht="15.75" customHeight="1">
      <c r="A20" s="203">
        <v>25</v>
      </c>
      <c r="B20" s="204">
        <v>30</v>
      </c>
      <c r="C20" s="161" t="s">
        <v>1009</v>
      </c>
      <c r="D20" s="161" t="s">
        <v>1057</v>
      </c>
      <c r="E20" s="161"/>
      <c r="F20" s="161"/>
      <c r="G20" s="161" t="s">
        <v>1230</v>
      </c>
      <c r="H20" s="161" t="s">
        <v>18</v>
      </c>
      <c r="I20" s="206">
        <v>17.494</v>
      </c>
    </row>
    <row r="21" spans="1:14" ht="15.75" customHeight="1">
      <c r="A21" s="203">
        <v>20</v>
      </c>
      <c r="B21" s="204">
        <v>129</v>
      </c>
      <c r="C21" s="161" t="s">
        <v>1034</v>
      </c>
      <c r="D21" s="161" t="s">
        <v>1184</v>
      </c>
      <c r="E21" s="161" t="s">
        <v>32</v>
      </c>
      <c r="F21" s="161" t="s">
        <v>1355</v>
      </c>
      <c r="G21" s="161" t="s">
        <v>1230</v>
      </c>
      <c r="H21" s="161"/>
      <c r="I21" s="206">
        <v>17.498999999999999</v>
      </c>
    </row>
    <row r="22" spans="1:14" ht="15.75" customHeight="1">
      <c r="A22" s="203">
        <v>17</v>
      </c>
      <c r="B22" s="204">
        <v>40</v>
      </c>
      <c r="C22" s="161" t="s">
        <v>1072</v>
      </c>
      <c r="D22" s="161" t="s">
        <v>1073</v>
      </c>
      <c r="E22" s="161" t="s">
        <v>32</v>
      </c>
      <c r="F22" s="161"/>
      <c r="G22" s="161" t="s">
        <v>1230</v>
      </c>
      <c r="H22" s="161" t="s">
        <v>18</v>
      </c>
      <c r="I22" s="206">
        <v>17.501999999999999</v>
      </c>
    </row>
    <row r="23" spans="1:14" ht="15.75" customHeight="1">
      <c r="A23" s="203">
        <v>23</v>
      </c>
      <c r="B23" s="204">
        <v>148</v>
      </c>
      <c r="C23" s="161" t="s">
        <v>957</v>
      </c>
      <c r="D23" s="161" t="s">
        <v>1208</v>
      </c>
      <c r="E23" s="161" t="s">
        <v>32</v>
      </c>
      <c r="F23" s="161" t="s">
        <v>1355</v>
      </c>
      <c r="G23" s="161" t="s">
        <v>1230</v>
      </c>
      <c r="H23" s="161" t="s">
        <v>18</v>
      </c>
      <c r="I23" s="206">
        <v>17.512</v>
      </c>
    </row>
    <row r="24" spans="1:14" ht="15.75" customHeight="1">
      <c r="A24" s="203">
        <v>9</v>
      </c>
      <c r="B24" s="204">
        <v>57</v>
      </c>
      <c r="C24" s="161" t="s">
        <v>1097</v>
      </c>
      <c r="D24" s="161" t="s">
        <v>1098</v>
      </c>
      <c r="E24" s="161"/>
      <c r="F24" s="161"/>
      <c r="G24" s="161" t="s">
        <v>1230</v>
      </c>
      <c r="H24" s="161"/>
      <c r="I24" s="206">
        <v>17.513000000000002</v>
      </c>
    </row>
    <row r="25" spans="1:14" ht="15.75" customHeight="1">
      <c r="A25" s="203">
        <v>22</v>
      </c>
      <c r="B25" s="204">
        <v>38</v>
      </c>
      <c r="C25" s="161" t="s">
        <v>1068</v>
      </c>
      <c r="D25" s="161" t="s">
        <v>1069</v>
      </c>
      <c r="E25" s="161"/>
      <c r="F25" s="161"/>
      <c r="G25" s="161" t="s">
        <v>1230</v>
      </c>
      <c r="H25" s="161" t="s">
        <v>18</v>
      </c>
      <c r="I25" s="206">
        <v>17.535</v>
      </c>
    </row>
    <row r="26" spans="1:14" ht="15.75" customHeight="1">
      <c r="A26" s="203">
        <v>110</v>
      </c>
      <c r="B26" s="204">
        <v>64</v>
      </c>
      <c r="C26" s="161" t="s">
        <v>804</v>
      </c>
      <c r="D26" s="161" t="s">
        <v>1104</v>
      </c>
      <c r="E26" s="161"/>
      <c r="F26" s="161"/>
      <c r="G26" s="161" t="s">
        <v>1230</v>
      </c>
      <c r="H26" s="161" t="s">
        <v>18</v>
      </c>
      <c r="I26" s="206">
        <v>17.539000000000001</v>
      </c>
      <c r="J26" s="215"/>
      <c r="K26" s="207"/>
      <c r="L26" s="207"/>
      <c r="M26" s="207"/>
      <c r="N26" s="207"/>
    </row>
    <row r="27" spans="1:14" ht="15.75" customHeight="1">
      <c r="A27" s="203">
        <v>15</v>
      </c>
      <c r="B27" s="204">
        <v>126</v>
      </c>
      <c r="C27" s="161" t="s">
        <v>927</v>
      </c>
      <c r="D27" s="161" t="s">
        <v>1181</v>
      </c>
      <c r="E27" s="161" t="s">
        <v>32</v>
      </c>
      <c r="F27" s="161" t="s">
        <v>1355</v>
      </c>
      <c r="G27" s="161" t="s">
        <v>1230</v>
      </c>
      <c r="H27" s="161"/>
      <c r="I27" s="206">
        <v>17.54</v>
      </c>
    </row>
    <row r="28" spans="1:14" ht="15.75" customHeight="1">
      <c r="A28" s="203">
        <v>4</v>
      </c>
      <c r="B28" s="204">
        <v>81</v>
      </c>
      <c r="C28" s="161" t="s">
        <v>966</v>
      </c>
      <c r="D28" s="161" t="s">
        <v>1126</v>
      </c>
      <c r="E28" s="161" t="s">
        <v>32</v>
      </c>
      <c r="F28" s="161" t="s">
        <v>1355</v>
      </c>
      <c r="G28" s="161" t="s">
        <v>1230</v>
      </c>
      <c r="H28" s="161"/>
      <c r="I28" s="206">
        <v>17.548999999999999</v>
      </c>
    </row>
    <row r="29" spans="1:14" ht="15.75" customHeight="1">
      <c r="A29" s="203">
        <v>10</v>
      </c>
      <c r="B29" s="204">
        <v>58</v>
      </c>
      <c r="C29" s="161" t="s">
        <v>1009</v>
      </c>
      <c r="D29" s="161" t="s">
        <v>1099</v>
      </c>
      <c r="E29" s="161"/>
      <c r="F29" s="161"/>
      <c r="G29" s="161" t="s">
        <v>1230</v>
      </c>
      <c r="H29" s="161"/>
      <c r="I29" s="206">
        <v>17.553999999999998</v>
      </c>
    </row>
    <row r="30" spans="1:14" ht="15.75" customHeight="1">
      <c r="A30" s="203">
        <v>98</v>
      </c>
      <c r="B30" s="204">
        <v>82</v>
      </c>
      <c r="C30" s="161" t="s">
        <v>562</v>
      </c>
      <c r="D30" s="161" t="s">
        <v>1127</v>
      </c>
      <c r="E30" s="161" t="s">
        <v>32</v>
      </c>
      <c r="F30" s="161" t="s">
        <v>1355</v>
      </c>
      <c r="G30" s="161" t="s">
        <v>1230</v>
      </c>
      <c r="H30" s="161" t="s">
        <v>18</v>
      </c>
      <c r="I30" s="206">
        <v>17.556000000000001</v>
      </c>
      <c r="J30" s="215"/>
      <c r="K30" s="207"/>
      <c r="L30" s="207"/>
      <c r="M30" s="207"/>
      <c r="N30" s="207"/>
    </row>
    <row r="31" spans="1:14" ht="15.75" customHeight="1">
      <c r="A31" s="203">
        <v>105</v>
      </c>
      <c r="B31" s="204">
        <v>53</v>
      </c>
      <c r="C31" s="161" t="s">
        <v>1089</v>
      </c>
      <c r="D31" s="161" t="s">
        <v>1090</v>
      </c>
      <c r="E31" s="161" t="s">
        <v>32</v>
      </c>
      <c r="F31" s="161" t="s">
        <v>1355</v>
      </c>
      <c r="G31" s="161" t="s">
        <v>1230</v>
      </c>
      <c r="H31" s="161" t="s">
        <v>18</v>
      </c>
      <c r="I31" s="206">
        <v>17.606999999999999</v>
      </c>
      <c r="J31" s="215"/>
      <c r="K31" s="207"/>
      <c r="L31" s="207"/>
      <c r="M31" s="207"/>
      <c r="N31" s="207"/>
    </row>
    <row r="32" spans="1:14" ht="15.75" customHeight="1">
      <c r="A32" s="203">
        <v>24</v>
      </c>
      <c r="B32" s="204">
        <v>138</v>
      </c>
      <c r="C32" s="161" t="s">
        <v>512</v>
      </c>
      <c r="D32" s="161" t="s">
        <v>1194</v>
      </c>
      <c r="E32" s="161" t="s">
        <v>32</v>
      </c>
      <c r="F32" s="161" t="s">
        <v>1355</v>
      </c>
      <c r="G32" s="161" t="s">
        <v>1230</v>
      </c>
      <c r="H32" s="161" t="s">
        <v>18</v>
      </c>
      <c r="I32" s="206">
        <v>17.62</v>
      </c>
    </row>
    <row r="33" spans="1:14" s="207" customFormat="1" ht="15.75" customHeight="1">
      <c r="A33" s="203">
        <v>109</v>
      </c>
      <c r="B33" s="204">
        <v>117</v>
      </c>
      <c r="C33" s="161" t="s">
        <v>883</v>
      </c>
      <c r="D33" s="161" t="s">
        <v>1172</v>
      </c>
      <c r="E33" s="161" t="s">
        <v>32</v>
      </c>
      <c r="F33" s="161" t="s">
        <v>1355</v>
      </c>
      <c r="G33" s="161" t="s">
        <v>1230</v>
      </c>
      <c r="H33" s="161" t="s">
        <v>18</v>
      </c>
      <c r="I33" s="206">
        <v>17.620999999999999</v>
      </c>
      <c r="J33" s="215"/>
    </row>
    <row r="34" spans="1:14" s="207" customFormat="1" ht="15.75" customHeight="1">
      <c r="A34" s="203">
        <v>148</v>
      </c>
      <c r="B34" s="204">
        <v>155</v>
      </c>
      <c r="C34" s="161" t="s">
        <v>1053</v>
      </c>
      <c r="D34" s="161" t="s">
        <v>1214</v>
      </c>
      <c r="E34" s="161" t="s">
        <v>32</v>
      </c>
      <c r="F34" s="161" t="s">
        <v>1355</v>
      </c>
      <c r="G34" s="161" t="s">
        <v>1230</v>
      </c>
      <c r="H34" s="161" t="s">
        <v>18</v>
      </c>
      <c r="I34" s="206">
        <v>17.638999999999999</v>
      </c>
      <c r="J34" s="215"/>
    </row>
    <row r="35" spans="1:14" s="207" customFormat="1" ht="15.75" customHeight="1">
      <c r="A35" s="203">
        <v>155</v>
      </c>
      <c r="B35" s="204">
        <v>106</v>
      </c>
      <c r="C35" s="161" t="s">
        <v>1154</v>
      </c>
      <c r="D35" s="161" t="s">
        <v>1155</v>
      </c>
      <c r="E35" s="161" t="s">
        <v>32</v>
      </c>
      <c r="F35" s="161" t="s">
        <v>1355</v>
      </c>
      <c r="G35" s="161" t="s">
        <v>1230</v>
      </c>
      <c r="H35" s="161"/>
      <c r="I35" s="206">
        <v>17.658999999999999</v>
      </c>
      <c r="J35" s="215"/>
    </row>
    <row r="36" spans="1:14" s="207" customFormat="1" ht="15.75" customHeight="1">
      <c r="A36" s="203">
        <v>27</v>
      </c>
      <c r="B36" s="204">
        <v>69</v>
      </c>
      <c r="C36" s="161" t="s">
        <v>983</v>
      </c>
      <c r="D36" s="161" t="s">
        <v>1111</v>
      </c>
      <c r="E36" s="161" t="s">
        <v>32</v>
      </c>
      <c r="F36" s="161" t="s">
        <v>1355</v>
      </c>
      <c r="G36" s="161" t="s">
        <v>1230</v>
      </c>
      <c r="H36" s="161"/>
      <c r="I36" s="206">
        <v>17.669</v>
      </c>
      <c r="J36" s="204"/>
      <c r="K36" s="205"/>
      <c r="L36" s="205"/>
      <c r="M36" s="205"/>
      <c r="N36" s="205"/>
    </row>
    <row r="37" spans="1:14" s="207" customFormat="1" ht="15.75" customHeight="1">
      <c r="A37" s="203">
        <v>21</v>
      </c>
      <c r="B37" s="204">
        <v>96</v>
      </c>
      <c r="C37" s="161" t="s">
        <v>617</v>
      </c>
      <c r="D37" s="161" t="s">
        <v>1140</v>
      </c>
      <c r="E37" s="161" t="s">
        <v>32</v>
      </c>
      <c r="F37" s="161" t="s">
        <v>1355</v>
      </c>
      <c r="G37" s="161" t="s">
        <v>1230</v>
      </c>
      <c r="H37" s="161" t="s">
        <v>18</v>
      </c>
      <c r="I37" s="206">
        <v>17.672999999999998</v>
      </c>
      <c r="J37" s="204"/>
      <c r="K37" s="205"/>
      <c r="L37" s="205"/>
      <c r="M37" s="205"/>
      <c r="N37" s="205"/>
    </row>
    <row r="38" spans="1:14" s="207" customFormat="1" ht="15.75" customHeight="1">
      <c r="A38" s="203">
        <v>38</v>
      </c>
      <c r="B38" s="204">
        <v>49</v>
      </c>
      <c r="C38" s="161" t="s">
        <v>1083</v>
      </c>
      <c r="D38" s="161" t="s">
        <v>1084</v>
      </c>
      <c r="E38" s="161" t="s">
        <v>32</v>
      </c>
      <c r="F38" s="161"/>
      <c r="G38" s="161" t="s">
        <v>1230</v>
      </c>
      <c r="H38" s="161" t="s">
        <v>18</v>
      </c>
      <c r="I38" s="206">
        <v>17.684000000000001</v>
      </c>
      <c r="J38" s="215"/>
    </row>
    <row r="39" spans="1:14" s="207" customFormat="1" ht="15.75" customHeight="1">
      <c r="A39" s="203">
        <v>55</v>
      </c>
      <c r="B39" s="204">
        <v>35</v>
      </c>
      <c r="C39" s="161" t="s">
        <v>1020</v>
      </c>
      <c r="D39" s="161" t="s">
        <v>1064</v>
      </c>
      <c r="E39" s="161" t="s">
        <v>32</v>
      </c>
      <c r="F39" s="161"/>
      <c r="G39" s="161" t="s">
        <v>1230</v>
      </c>
      <c r="H39" s="161"/>
      <c r="I39" s="206">
        <v>17.686</v>
      </c>
      <c r="J39" s="215"/>
    </row>
    <row r="40" spans="1:14" s="207" customFormat="1" ht="15.75" customHeight="1">
      <c r="A40" s="203">
        <v>33</v>
      </c>
      <c r="B40" s="204">
        <v>109</v>
      </c>
      <c r="C40" s="161" t="s">
        <v>1158</v>
      </c>
      <c r="D40" s="161" t="s">
        <v>1159</v>
      </c>
      <c r="E40" s="161" t="s">
        <v>32</v>
      </c>
      <c r="F40" s="161" t="s">
        <v>1355</v>
      </c>
      <c r="G40" s="161" t="s">
        <v>1230</v>
      </c>
      <c r="H40" s="161" t="s">
        <v>18</v>
      </c>
      <c r="I40" s="206">
        <v>17.693999999999999</v>
      </c>
      <c r="J40" s="215"/>
    </row>
    <row r="41" spans="1:14" s="207" customFormat="1" ht="15.75" customHeight="1">
      <c r="A41" s="203">
        <v>18</v>
      </c>
      <c r="B41" s="204">
        <v>51</v>
      </c>
      <c r="C41" s="161" t="s">
        <v>874</v>
      </c>
      <c r="D41" s="161" t="s">
        <v>1087</v>
      </c>
      <c r="E41" s="161"/>
      <c r="F41" s="161"/>
      <c r="G41" s="161" t="s">
        <v>1230</v>
      </c>
      <c r="H41" s="161"/>
      <c r="I41" s="206">
        <v>17.7</v>
      </c>
      <c r="J41" s="204"/>
      <c r="K41" s="205"/>
      <c r="L41" s="205"/>
      <c r="M41" s="205"/>
      <c r="N41" s="205"/>
    </row>
    <row r="42" spans="1:14" s="207" customFormat="1" ht="15.75" customHeight="1">
      <c r="A42" s="203">
        <v>19</v>
      </c>
      <c r="B42" s="204">
        <v>31</v>
      </c>
      <c r="C42" s="161" t="s">
        <v>103</v>
      </c>
      <c r="D42" s="161" t="s">
        <v>1058</v>
      </c>
      <c r="E42" s="161"/>
      <c r="F42" s="161"/>
      <c r="G42" s="161" t="s">
        <v>1230</v>
      </c>
      <c r="H42" s="161"/>
      <c r="I42" s="206">
        <v>17.713000000000001</v>
      </c>
      <c r="J42" s="204"/>
      <c r="K42" s="205"/>
      <c r="L42" s="205"/>
      <c r="M42" s="205"/>
      <c r="N42" s="205"/>
    </row>
    <row r="43" spans="1:14" s="207" customFormat="1" ht="15.75" customHeight="1">
      <c r="A43" s="203">
        <v>138</v>
      </c>
      <c r="B43" s="204">
        <v>62</v>
      </c>
      <c r="C43" s="161" t="s">
        <v>1014</v>
      </c>
      <c r="D43" s="161" t="s">
        <v>1102</v>
      </c>
      <c r="E43" s="161"/>
      <c r="F43" s="161"/>
      <c r="G43" s="161" t="s">
        <v>1230</v>
      </c>
      <c r="H43" s="161"/>
      <c r="I43" s="206">
        <v>17.722999999999999</v>
      </c>
      <c r="J43" s="215"/>
    </row>
    <row r="44" spans="1:14" s="207" customFormat="1" ht="15.75" customHeight="1">
      <c r="A44" s="203">
        <v>52</v>
      </c>
      <c r="B44" s="204">
        <v>84</v>
      </c>
      <c r="C44" s="161" t="s">
        <v>652</v>
      </c>
      <c r="D44" s="161" t="s">
        <v>1129</v>
      </c>
      <c r="E44" s="161" t="s">
        <v>32</v>
      </c>
      <c r="F44" s="161" t="s">
        <v>1355</v>
      </c>
      <c r="G44" s="161" t="s">
        <v>1230</v>
      </c>
      <c r="H44" s="161" t="s">
        <v>18</v>
      </c>
      <c r="I44" s="206">
        <v>17.733000000000001</v>
      </c>
      <c r="J44" s="215"/>
    </row>
    <row r="45" spans="1:14" s="207" customFormat="1" ht="15.75" customHeight="1">
      <c r="A45" s="203">
        <v>103</v>
      </c>
      <c r="B45" s="204">
        <v>76</v>
      </c>
      <c r="C45" s="161" t="s">
        <v>282</v>
      </c>
      <c r="D45" s="161" t="s">
        <v>1117</v>
      </c>
      <c r="E45" s="161" t="s">
        <v>32</v>
      </c>
      <c r="F45" s="161" t="s">
        <v>1355</v>
      </c>
      <c r="G45" s="161" t="s">
        <v>1230</v>
      </c>
      <c r="H45" s="161" t="s">
        <v>18</v>
      </c>
      <c r="I45" s="206">
        <v>17.741</v>
      </c>
      <c r="J45" s="215"/>
    </row>
    <row r="46" spans="1:14" s="207" customFormat="1" ht="15.75" customHeight="1">
      <c r="A46" s="203">
        <v>32</v>
      </c>
      <c r="B46" s="204">
        <v>19</v>
      </c>
      <c r="C46" s="161" t="s">
        <v>1041</v>
      </c>
      <c r="D46" s="161" t="s">
        <v>1042</v>
      </c>
      <c r="E46" s="161"/>
      <c r="F46" s="161"/>
      <c r="G46" s="161" t="s">
        <v>1230</v>
      </c>
      <c r="H46" s="161"/>
      <c r="I46" s="206">
        <v>17.742000000000001</v>
      </c>
      <c r="J46" s="215"/>
    </row>
    <row r="47" spans="1:14" s="207" customFormat="1" ht="15.75" customHeight="1">
      <c r="A47" s="203">
        <v>108</v>
      </c>
      <c r="B47" s="204">
        <v>120</v>
      </c>
      <c r="C47" s="161" t="s">
        <v>187</v>
      </c>
      <c r="D47" s="161" t="s">
        <v>1173</v>
      </c>
      <c r="E47" s="161" t="s">
        <v>32</v>
      </c>
      <c r="F47" s="161" t="s">
        <v>1355</v>
      </c>
      <c r="G47" s="161" t="s">
        <v>1230</v>
      </c>
      <c r="H47" s="161"/>
      <c r="I47" s="206">
        <v>17.760999999999999</v>
      </c>
      <c r="J47" s="215"/>
    </row>
    <row r="48" spans="1:14" s="207" customFormat="1" ht="15.75" customHeight="1">
      <c r="A48" s="203">
        <v>8</v>
      </c>
      <c r="B48" s="204">
        <v>131</v>
      </c>
      <c r="C48" s="161" t="s">
        <v>889</v>
      </c>
      <c r="D48" s="161" t="s">
        <v>1187</v>
      </c>
      <c r="E48" s="161" t="s">
        <v>32</v>
      </c>
      <c r="F48" s="161" t="s">
        <v>1355</v>
      </c>
      <c r="G48" s="161" t="s">
        <v>1230</v>
      </c>
      <c r="H48" s="161" t="s">
        <v>18</v>
      </c>
      <c r="I48" s="206">
        <v>17.765000000000001</v>
      </c>
      <c r="J48" s="204"/>
      <c r="K48" s="205"/>
      <c r="L48" s="205"/>
      <c r="M48" s="205"/>
      <c r="N48" s="205"/>
    </row>
    <row r="49" spans="1:14" s="207" customFormat="1" ht="15.75" customHeight="1">
      <c r="A49" s="203">
        <v>36</v>
      </c>
      <c r="B49" s="204">
        <v>75</v>
      </c>
      <c r="C49" s="161" t="s">
        <v>989</v>
      </c>
      <c r="D49" s="161" t="s">
        <v>1116</v>
      </c>
      <c r="E49" s="161" t="s">
        <v>32</v>
      </c>
      <c r="F49" s="161" t="s">
        <v>1355</v>
      </c>
      <c r="G49" s="161" t="s">
        <v>1230</v>
      </c>
      <c r="H49" s="161" t="s">
        <v>18</v>
      </c>
      <c r="I49" s="206">
        <v>17.766999999999999</v>
      </c>
      <c r="J49" s="215"/>
    </row>
    <row r="50" spans="1:14" s="207" customFormat="1" ht="15.75" customHeight="1">
      <c r="A50" s="203">
        <v>46</v>
      </c>
      <c r="B50" s="204">
        <v>7</v>
      </c>
      <c r="C50" s="161" t="s">
        <v>1022</v>
      </c>
      <c r="D50" s="161" t="s">
        <v>1023</v>
      </c>
      <c r="E50" s="161"/>
      <c r="F50" s="161"/>
      <c r="G50" s="161" t="s">
        <v>1230</v>
      </c>
      <c r="H50" s="161"/>
      <c r="I50" s="206">
        <v>17.768999999999998</v>
      </c>
      <c r="J50" s="215"/>
    </row>
    <row r="51" spans="1:14" s="207" customFormat="1" ht="15.75" customHeight="1">
      <c r="A51" s="203">
        <v>113</v>
      </c>
      <c r="B51" s="204">
        <v>124</v>
      </c>
      <c r="C51" s="161" t="s">
        <v>475</v>
      </c>
      <c r="D51" s="161" t="s">
        <v>1179</v>
      </c>
      <c r="E51" s="161" t="s">
        <v>32</v>
      </c>
      <c r="F51" s="161" t="s">
        <v>1355</v>
      </c>
      <c r="G51" s="161" t="s">
        <v>1230</v>
      </c>
      <c r="H51" s="161" t="s">
        <v>18</v>
      </c>
      <c r="I51" s="206">
        <v>17.776</v>
      </c>
      <c r="J51" s="215"/>
    </row>
    <row r="52" spans="1:14" s="207" customFormat="1" ht="15.75" customHeight="1">
      <c r="A52" s="203">
        <v>40</v>
      </c>
      <c r="B52" s="204">
        <v>13</v>
      </c>
      <c r="C52" s="161" t="s">
        <v>1030</v>
      </c>
      <c r="D52" s="161" t="s">
        <v>1031</v>
      </c>
      <c r="E52" s="161"/>
      <c r="F52" s="161"/>
      <c r="G52" s="161" t="s">
        <v>1230</v>
      </c>
      <c r="H52" s="161" t="s">
        <v>18</v>
      </c>
      <c r="I52" s="206">
        <v>17.777999999999999</v>
      </c>
      <c r="J52" s="215"/>
    </row>
    <row r="53" spans="1:14" s="207" customFormat="1" ht="15.75" customHeight="1">
      <c r="A53" s="203">
        <v>115</v>
      </c>
      <c r="B53" s="204">
        <v>90</v>
      </c>
      <c r="C53" s="161" t="s">
        <v>268</v>
      </c>
      <c r="D53" s="161" t="s">
        <v>1366</v>
      </c>
      <c r="E53" s="161" t="s">
        <v>32</v>
      </c>
      <c r="F53" s="161" t="s">
        <v>1355</v>
      </c>
      <c r="G53" s="161"/>
      <c r="H53" s="161" t="s">
        <v>18</v>
      </c>
      <c r="I53" s="206">
        <v>17.780999999999999</v>
      </c>
      <c r="J53" s="215"/>
    </row>
    <row r="54" spans="1:14" s="207" customFormat="1" ht="15.75" customHeight="1">
      <c r="A54" s="203">
        <v>54</v>
      </c>
      <c r="B54" s="204">
        <v>73</v>
      </c>
      <c r="C54" s="161" t="s">
        <v>153</v>
      </c>
      <c r="D54" s="161" t="s">
        <v>1115</v>
      </c>
      <c r="E54" s="161" t="s">
        <v>32</v>
      </c>
      <c r="F54" s="161" t="s">
        <v>1355</v>
      </c>
      <c r="G54" s="161" t="s">
        <v>1230</v>
      </c>
      <c r="H54" s="161" t="s">
        <v>18</v>
      </c>
      <c r="I54" s="206">
        <v>17.788</v>
      </c>
      <c r="J54" s="215"/>
    </row>
    <row r="55" spans="1:14" s="207" customFormat="1" ht="15.75" customHeight="1">
      <c r="A55" s="203">
        <v>45</v>
      </c>
      <c r="B55" s="204">
        <v>160</v>
      </c>
      <c r="C55" s="161" t="s">
        <v>564</v>
      </c>
      <c r="D55" s="161" t="s">
        <v>1221</v>
      </c>
      <c r="E55" s="161"/>
      <c r="F55" s="161" t="s">
        <v>1355</v>
      </c>
      <c r="G55" s="161" t="s">
        <v>1230</v>
      </c>
      <c r="H55" s="161" t="s">
        <v>18</v>
      </c>
      <c r="I55" s="206">
        <v>17.789000000000001</v>
      </c>
      <c r="J55" s="215"/>
    </row>
    <row r="56" spans="1:14" s="207" customFormat="1" ht="15.75" customHeight="1">
      <c r="A56" s="203">
        <v>37</v>
      </c>
      <c r="B56" s="204">
        <v>10</v>
      </c>
      <c r="C56" s="161" t="s">
        <v>1025</v>
      </c>
      <c r="D56" s="161" t="s">
        <v>1026</v>
      </c>
      <c r="E56" s="161"/>
      <c r="F56" s="161"/>
      <c r="G56" s="161" t="s">
        <v>1230</v>
      </c>
      <c r="H56" s="161"/>
      <c r="I56" s="206">
        <v>17.802</v>
      </c>
      <c r="J56" s="215"/>
    </row>
    <row r="57" spans="1:14" s="207" customFormat="1" ht="15.75" customHeight="1">
      <c r="A57" s="203">
        <v>39</v>
      </c>
      <c r="B57" s="204">
        <v>105</v>
      </c>
      <c r="C57" s="161" t="s">
        <v>1152</v>
      </c>
      <c r="D57" s="161" t="s">
        <v>1153</v>
      </c>
      <c r="E57" s="161" t="s">
        <v>32</v>
      </c>
      <c r="F57" s="161" t="s">
        <v>1355</v>
      </c>
      <c r="G57" s="161" t="s">
        <v>1230</v>
      </c>
      <c r="H57" s="161" t="s">
        <v>18</v>
      </c>
      <c r="I57" s="206">
        <v>17.821000000000002</v>
      </c>
      <c r="J57" s="215"/>
    </row>
    <row r="58" spans="1:14" s="207" customFormat="1" ht="15.75" customHeight="1">
      <c r="A58" s="203">
        <v>28</v>
      </c>
      <c r="B58" s="204">
        <v>60</v>
      </c>
      <c r="C58" s="161" t="s">
        <v>923</v>
      </c>
      <c r="D58" s="161" t="s">
        <v>1100</v>
      </c>
      <c r="E58" s="161"/>
      <c r="F58" s="161"/>
      <c r="G58" s="161" t="s">
        <v>1230</v>
      </c>
      <c r="H58" s="161" t="s">
        <v>18</v>
      </c>
      <c r="I58" s="206">
        <v>17.84</v>
      </c>
      <c r="J58" s="204"/>
      <c r="K58" s="205"/>
      <c r="L58" s="205"/>
      <c r="M58" s="205"/>
      <c r="N58" s="205"/>
    </row>
    <row r="59" spans="1:14" s="207" customFormat="1" ht="15.75" customHeight="1">
      <c r="A59" s="203">
        <v>43</v>
      </c>
      <c r="B59" s="204">
        <v>59</v>
      </c>
      <c r="C59" s="161" t="s">
        <v>63</v>
      </c>
      <c r="D59" s="161" t="s">
        <v>64</v>
      </c>
      <c r="E59" s="161" t="s">
        <v>32</v>
      </c>
      <c r="F59" s="161"/>
      <c r="G59" s="161" t="s">
        <v>1230</v>
      </c>
      <c r="H59" s="161" t="s">
        <v>18</v>
      </c>
      <c r="I59" s="206">
        <v>17.844000000000001</v>
      </c>
      <c r="J59" s="215"/>
    </row>
    <row r="60" spans="1:14" s="207" customFormat="1" ht="15.75" customHeight="1">
      <c r="A60" s="203">
        <v>118</v>
      </c>
      <c r="B60" s="204">
        <v>66</v>
      </c>
      <c r="C60" s="161" t="s">
        <v>207</v>
      </c>
      <c r="D60" s="161" t="s">
        <v>1107</v>
      </c>
      <c r="E60" s="161"/>
      <c r="F60" s="161"/>
      <c r="G60" s="161" t="s">
        <v>1230</v>
      </c>
      <c r="H60" s="161"/>
      <c r="I60" s="206">
        <v>17.861999999999998</v>
      </c>
      <c r="J60" s="215"/>
    </row>
    <row r="61" spans="1:14" s="207" customFormat="1" ht="15.75" customHeight="1">
      <c r="A61" s="203">
        <v>31</v>
      </c>
      <c r="B61" s="204">
        <v>32</v>
      </c>
      <c r="C61" s="161" t="s">
        <v>342</v>
      </c>
      <c r="D61" s="161" t="s">
        <v>1059</v>
      </c>
      <c r="E61" s="161" t="s">
        <v>32</v>
      </c>
      <c r="F61" s="161"/>
      <c r="G61" s="161" t="s">
        <v>1230</v>
      </c>
      <c r="H61" s="161" t="s">
        <v>18</v>
      </c>
      <c r="I61" s="206">
        <v>17.873000000000001</v>
      </c>
      <c r="J61" s="215"/>
    </row>
    <row r="62" spans="1:14" s="207" customFormat="1" ht="15.75" customHeight="1">
      <c r="A62" s="203">
        <v>34</v>
      </c>
      <c r="B62" s="204">
        <v>152</v>
      </c>
      <c r="C62" s="161" t="s">
        <v>883</v>
      </c>
      <c r="D62" s="161" t="s">
        <v>1213</v>
      </c>
      <c r="E62" s="161" t="s">
        <v>32</v>
      </c>
      <c r="F62" s="161" t="s">
        <v>1355</v>
      </c>
      <c r="G62" s="161" t="s">
        <v>1230</v>
      </c>
      <c r="H62" s="161" t="s">
        <v>18</v>
      </c>
      <c r="I62" s="206">
        <v>17.893999999999998</v>
      </c>
      <c r="J62" s="215"/>
    </row>
    <row r="63" spans="1:14" s="207" customFormat="1" ht="15.75" customHeight="1">
      <c r="A63" s="203">
        <v>49</v>
      </c>
      <c r="B63" s="204">
        <v>43</v>
      </c>
      <c r="C63" s="161" t="s">
        <v>1016</v>
      </c>
      <c r="D63" s="161" t="s">
        <v>1017</v>
      </c>
      <c r="E63" s="161" t="s">
        <v>32</v>
      </c>
      <c r="F63" s="161"/>
      <c r="G63" s="161" t="s">
        <v>1230</v>
      </c>
      <c r="H63" s="161" t="s">
        <v>18</v>
      </c>
      <c r="I63" s="206">
        <v>17.908999999999999</v>
      </c>
      <c r="J63" s="215"/>
    </row>
    <row r="64" spans="1:14" s="207" customFormat="1" ht="15.75" customHeight="1">
      <c r="A64" s="203">
        <v>26</v>
      </c>
      <c r="B64" s="204">
        <v>122</v>
      </c>
      <c r="C64" s="161" t="s">
        <v>1175</v>
      </c>
      <c r="D64" s="161" t="s">
        <v>1176</v>
      </c>
      <c r="E64" s="161"/>
      <c r="F64" s="161" t="s">
        <v>1355</v>
      </c>
      <c r="G64" s="161" t="s">
        <v>1230</v>
      </c>
      <c r="H64" s="161" t="s">
        <v>18</v>
      </c>
      <c r="I64" s="206">
        <v>17.913</v>
      </c>
      <c r="J64" s="204"/>
      <c r="K64" s="205"/>
      <c r="L64" s="205"/>
      <c r="M64" s="205"/>
      <c r="N64" s="205"/>
    </row>
    <row r="65" spans="1:14" s="207" customFormat="1" ht="15.75" customHeight="1">
      <c r="A65" s="203">
        <v>70</v>
      </c>
      <c r="B65" s="204">
        <v>39</v>
      </c>
      <c r="C65" s="161" t="s">
        <v>1070</v>
      </c>
      <c r="D65" s="161" t="s">
        <v>1071</v>
      </c>
      <c r="E65" s="161" t="s">
        <v>32</v>
      </c>
      <c r="F65" s="161"/>
      <c r="G65" s="161" t="s">
        <v>1230</v>
      </c>
      <c r="H65" s="161" t="s">
        <v>18</v>
      </c>
      <c r="I65" s="206">
        <v>17.917000000000002</v>
      </c>
      <c r="J65" s="215"/>
    </row>
    <row r="66" spans="1:14" s="207" customFormat="1" ht="15.75" customHeight="1">
      <c r="A66" s="203">
        <v>48</v>
      </c>
      <c r="B66" s="204">
        <v>28</v>
      </c>
      <c r="C66" s="161" t="s">
        <v>544</v>
      </c>
      <c r="D66" s="161" t="s">
        <v>671</v>
      </c>
      <c r="E66" s="161" t="s">
        <v>32</v>
      </c>
      <c r="F66" s="161" t="s">
        <v>1355</v>
      </c>
      <c r="G66" s="161"/>
      <c r="H66" s="161" t="s">
        <v>18</v>
      </c>
      <c r="I66" s="206">
        <v>17.927</v>
      </c>
      <c r="J66" s="215"/>
    </row>
    <row r="67" spans="1:14" s="207" customFormat="1" ht="15.75" customHeight="1">
      <c r="A67" s="203">
        <v>67</v>
      </c>
      <c r="B67" s="204">
        <v>100</v>
      </c>
      <c r="C67" s="161" t="s">
        <v>1146</v>
      </c>
      <c r="D67" s="161" t="s">
        <v>1147</v>
      </c>
      <c r="E67" s="161" t="s">
        <v>32</v>
      </c>
      <c r="F67" s="161" t="s">
        <v>1355</v>
      </c>
      <c r="G67" s="161" t="s">
        <v>1230</v>
      </c>
      <c r="H67" s="161" t="s">
        <v>18</v>
      </c>
      <c r="I67" s="206">
        <v>17.96</v>
      </c>
      <c r="J67" s="215"/>
    </row>
    <row r="68" spans="1:14" s="207" customFormat="1" ht="15.75" customHeight="1">
      <c r="A68" s="203">
        <v>50</v>
      </c>
      <c r="B68" s="204">
        <v>67</v>
      </c>
      <c r="C68" s="161" t="s">
        <v>1022</v>
      </c>
      <c r="D68" s="161" t="s">
        <v>1108</v>
      </c>
      <c r="E68" s="161"/>
      <c r="F68" s="161"/>
      <c r="G68" s="161" t="s">
        <v>1230</v>
      </c>
      <c r="H68" s="161"/>
      <c r="I68" s="206">
        <v>17.962</v>
      </c>
      <c r="J68" s="215"/>
    </row>
    <row r="69" spans="1:14" s="207" customFormat="1" ht="15.75" customHeight="1">
      <c r="A69" s="203">
        <v>117</v>
      </c>
      <c r="B69" s="204">
        <v>26</v>
      </c>
      <c r="C69" s="161" t="s">
        <v>1051</v>
      </c>
      <c r="D69" s="161" t="s">
        <v>1052</v>
      </c>
      <c r="E69" s="161" t="s">
        <v>32</v>
      </c>
      <c r="F69" s="161"/>
      <c r="G69" s="161" t="s">
        <v>1230</v>
      </c>
      <c r="H69" s="161" t="s">
        <v>18</v>
      </c>
      <c r="I69" s="206">
        <v>18.012</v>
      </c>
      <c r="J69" s="215"/>
    </row>
    <row r="70" spans="1:14" s="207" customFormat="1" ht="15.75" customHeight="1">
      <c r="A70" s="203">
        <v>30</v>
      </c>
      <c r="B70" s="204">
        <v>132</v>
      </c>
      <c r="C70" s="161" t="s">
        <v>983</v>
      </c>
      <c r="D70" s="161" t="s">
        <v>1188</v>
      </c>
      <c r="E70" s="161" t="s">
        <v>32</v>
      </c>
      <c r="F70" s="161" t="s">
        <v>1355</v>
      </c>
      <c r="G70" s="161" t="s">
        <v>1230</v>
      </c>
      <c r="H70" s="161"/>
      <c r="I70" s="206">
        <v>18.013999999999999</v>
      </c>
      <c r="J70" s="215"/>
    </row>
    <row r="71" spans="1:14" s="207" customFormat="1" ht="15.75" customHeight="1">
      <c r="A71" s="203">
        <v>73</v>
      </c>
      <c r="B71" s="204">
        <v>5</v>
      </c>
      <c r="C71" s="161" t="s">
        <v>1018</v>
      </c>
      <c r="D71" s="161" t="s">
        <v>1019</v>
      </c>
      <c r="E71" s="161" t="s">
        <v>32</v>
      </c>
      <c r="F71" s="161"/>
      <c r="G71" s="161" t="s">
        <v>1230</v>
      </c>
      <c r="H71" s="161" t="s">
        <v>18</v>
      </c>
      <c r="I71" s="206">
        <v>18.021999999999998</v>
      </c>
      <c r="J71" s="215"/>
    </row>
    <row r="72" spans="1:14" s="207" customFormat="1" ht="15.75" customHeight="1">
      <c r="A72" s="203">
        <v>35</v>
      </c>
      <c r="B72" s="204">
        <v>119</v>
      </c>
      <c r="C72" s="161" t="s">
        <v>507</v>
      </c>
      <c r="D72" s="161" t="s">
        <v>508</v>
      </c>
      <c r="E72" s="161" t="s">
        <v>32</v>
      </c>
      <c r="F72" s="161" t="s">
        <v>1355</v>
      </c>
      <c r="G72" s="161"/>
      <c r="H72" s="161" t="s">
        <v>18</v>
      </c>
      <c r="I72" s="206">
        <v>18.029</v>
      </c>
      <c r="J72" s="215"/>
    </row>
    <row r="73" spans="1:14" s="207" customFormat="1" ht="15.75" customHeight="1">
      <c r="A73" s="203">
        <v>120</v>
      </c>
      <c r="B73" s="204">
        <v>44</v>
      </c>
      <c r="C73" s="161" t="s">
        <v>1076</v>
      </c>
      <c r="D73" s="161" t="s">
        <v>1077</v>
      </c>
      <c r="E73" s="161"/>
      <c r="F73" s="161"/>
      <c r="G73" s="161" t="s">
        <v>1230</v>
      </c>
      <c r="H73" s="161" t="s">
        <v>18</v>
      </c>
      <c r="I73" s="206">
        <v>18.033000000000001</v>
      </c>
      <c r="J73" s="215"/>
    </row>
    <row r="74" spans="1:14" s="207" customFormat="1" ht="15.75" customHeight="1">
      <c r="A74" s="203">
        <v>65</v>
      </c>
      <c r="B74" s="204">
        <v>54</v>
      </c>
      <c r="C74" s="161" t="s">
        <v>1091</v>
      </c>
      <c r="D74" s="161" t="s">
        <v>1092</v>
      </c>
      <c r="E74" s="161"/>
      <c r="F74" s="161"/>
      <c r="G74" s="161" t="s">
        <v>1230</v>
      </c>
      <c r="H74" s="161" t="s">
        <v>18</v>
      </c>
      <c r="I74" s="206">
        <v>18.045000000000002</v>
      </c>
      <c r="J74" s="215"/>
    </row>
    <row r="75" spans="1:14" s="207" customFormat="1" ht="15.75" customHeight="1">
      <c r="A75" s="203">
        <v>44</v>
      </c>
      <c r="B75" s="204">
        <v>128</v>
      </c>
      <c r="C75" s="161" t="s">
        <v>858</v>
      </c>
      <c r="D75" s="161" t="s">
        <v>1183</v>
      </c>
      <c r="E75" s="161" t="s">
        <v>32</v>
      </c>
      <c r="F75" s="161" t="s">
        <v>1355</v>
      </c>
      <c r="G75" s="161" t="s">
        <v>1230</v>
      </c>
      <c r="H75" s="161"/>
      <c r="I75" s="206">
        <v>18.048999999999999</v>
      </c>
      <c r="J75" s="215"/>
    </row>
    <row r="76" spans="1:14" s="207" customFormat="1" ht="15.75" customHeight="1">
      <c r="A76" s="203">
        <v>29</v>
      </c>
      <c r="B76" s="204">
        <v>71</v>
      </c>
      <c r="C76" s="161" t="s">
        <v>1112</v>
      </c>
      <c r="D76" s="161" t="s">
        <v>1113</v>
      </c>
      <c r="E76" s="161" t="s">
        <v>32</v>
      </c>
      <c r="F76" s="161" t="s">
        <v>1355</v>
      </c>
      <c r="G76" s="161" t="s">
        <v>1230</v>
      </c>
      <c r="H76" s="161" t="s">
        <v>18</v>
      </c>
      <c r="I76" s="206">
        <v>18.073</v>
      </c>
      <c r="J76" s="204"/>
      <c r="K76" s="205"/>
      <c r="L76" s="205"/>
      <c r="M76" s="205"/>
      <c r="N76" s="205"/>
    </row>
    <row r="77" spans="1:14" s="207" customFormat="1" ht="15.75" customHeight="1">
      <c r="A77" s="203">
        <v>59</v>
      </c>
      <c r="B77" s="204">
        <v>74</v>
      </c>
      <c r="C77" s="161" t="s">
        <v>819</v>
      </c>
      <c r="D77" s="161" t="s">
        <v>820</v>
      </c>
      <c r="E77" s="161"/>
      <c r="F77" s="161" t="s">
        <v>1355</v>
      </c>
      <c r="G77" s="161"/>
      <c r="H77" s="161" t="s">
        <v>18</v>
      </c>
      <c r="I77" s="206">
        <v>18.074000000000002</v>
      </c>
      <c r="J77" s="215"/>
    </row>
    <row r="78" spans="1:14" s="207" customFormat="1" ht="15.75" customHeight="1">
      <c r="A78" s="203">
        <v>128</v>
      </c>
      <c r="B78" s="204">
        <v>143</v>
      </c>
      <c r="C78" s="161" t="s">
        <v>1198</v>
      </c>
      <c r="D78" s="161" t="s">
        <v>1199</v>
      </c>
      <c r="E78" s="161" t="s">
        <v>32</v>
      </c>
      <c r="F78" s="161" t="s">
        <v>1355</v>
      </c>
      <c r="G78" s="161" t="s">
        <v>1230</v>
      </c>
      <c r="H78" s="161" t="s">
        <v>18</v>
      </c>
      <c r="I78" s="206">
        <v>18.077999999999999</v>
      </c>
      <c r="J78" s="215"/>
    </row>
    <row r="79" spans="1:14" s="207" customFormat="1" ht="15.75" customHeight="1">
      <c r="A79" s="203">
        <v>144</v>
      </c>
      <c r="B79" s="204">
        <v>99</v>
      </c>
      <c r="C79" s="161" t="s">
        <v>1144</v>
      </c>
      <c r="D79" s="161" t="s">
        <v>1145</v>
      </c>
      <c r="E79" s="161" t="s">
        <v>32</v>
      </c>
      <c r="F79" s="161" t="s">
        <v>1355</v>
      </c>
      <c r="G79" s="161" t="s">
        <v>1230</v>
      </c>
      <c r="H79" s="161" t="s">
        <v>18</v>
      </c>
      <c r="I79" s="206">
        <v>18.091000000000001</v>
      </c>
      <c r="J79" s="215"/>
    </row>
    <row r="80" spans="1:14" s="207" customFormat="1" ht="15.75" customHeight="1">
      <c r="A80" s="203">
        <v>149</v>
      </c>
      <c r="B80" s="204">
        <v>116</v>
      </c>
      <c r="C80" s="161" t="s">
        <v>1170</v>
      </c>
      <c r="D80" s="161" t="s">
        <v>1171</v>
      </c>
      <c r="E80" s="161" t="s">
        <v>32</v>
      </c>
      <c r="F80" s="161" t="s">
        <v>1355</v>
      </c>
      <c r="G80" s="161" t="s">
        <v>1230</v>
      </c>
      <c r="H80" s="161" t="s">
        <v>18</v>
      </c>
      <c r="I80" s="206">
        <v>18.091999999999999</v>
      </c>
      <c r="J80" s="215"/>
    </row>
    <row r="81" spans="1:10" s="207" customFormat="1" ht="15.75" customHeight="1">
      <c r="A81" s="203">
        <v>47</v>
      </c>
      <c r="B81" s="204">
        <v>107</v>
      </c>
      <c r="C81" s="161" t="s">
        <v>1156</v>
      </c>
      <c r="D81" s="161" t="s">
        <v>1157</v>
      </c>
      <c r="E81" s="161" t="s">
        <v>32</v>
      </c>
      <c r="F81" s="161" t="s">
        <v>1355</v>
      </c>
      <c r="G81" s="161" t="s">
        <v>1230</v>
      </c>
      <c r="H81" s="161" t="s">
        <v>18</v>
      </c>
      <c r="I81" s="206">
        <v>18.100999999999999</v>
      </c>
      <c r="J81" s="215"/>
    </row>
    <row r="82" spans="1:10" s="207" customFormat="1" ht="15.75" customHeight="1">
      <c r="A82" s="203">
        <v>58</v>
      </c>
      <c r="B82" s="204">
        <v>114</v>
      </c>
      <c r="C82" s="161" t="s">
        <v>1166</v>
      </c>
      <c r="D82" s="161" t="s">
        <v>1167</v>
      </c>
      <c r="E82" s="161" t="s">
        <v>32</v>
      </c>
      <c r="F82" s="161" t="s">
        <v>1355</v>
      </c>
      <c r="G82" s="161" t="s">
        <v>1230</v>
      </c>
      <c r="H82" s="161" t="s">
        <v>18</v>
      </c>
      <c r="I82" s="206">
        <v>18.111999999999998</v>
      </c>
      <c r="J82" s="215"/>
    </row>
    <row r="83" spans="1:10" s="207" customFormat="1" ht="15.75" customHeight="1">
      <c r="A83" s="203">
        <v>92</v>
      </c>
      <c r="B83" s="204">
        <v>27</v>
      </c>
      <c r="C83" s="161" t="s">
        <v>1053</v>
      </c>
      <c r="D83" s="161" t="s">
        <v>1054</v>
      </c>
      <c r="E83" s="161" t="s">
        <v>32</v>
      </c>
      <c r="F83" s="161"/>
      <c r="G83" s="161" t="s">
        <v>1230</v>
      </c>
      <c r="H83" s="161" t="s">
        <v>18</v>
      </c>
      <c r="I83" s="206">
        <v>18.125</v>
      </c>
      <c r="J83" s="215"/>
    </row>
    <row r="84" spans="1:10" s="207" customFormat="1" ht="15.75" customHeight="1">
      <c r="A84" s="203">
        <v>61</v>
      </c>
      <c r="B84" s="204">
        <v>136</v>
      </c>
      <c r="C84" s="161" t="s">
        <v>85</v>
      </c>
      <c r="D84" s="161" t="s">
        <v>1191</v>
      </c>
      <c r="E84" s="161" t="s">
        <v>32</v>
      </c>
      <c r="F84" s="161" t="s">
        <v>1355</v>
      </c>
      <c r="G84" s="161" t="s">
        <v>1230</v>
      </c>
      <c r="H84" s="161" t="s">
        <v>18</v>
      </c>
      <c r="I84" s="206">
        <v>18.138999999999999</v>
      </c>
      <c r="J84" s="215"/>
    </row>
    <row r="85" spans="1:10" s="207" customFormat="1" ht="15.75" customHeight="1">
      <c r="A85" s="203">
        <v>51</v>
      </c>
      <c r="B85" s="204">
        <v>89</v>
      </c>
      <c r="C85" s="161" t="s">
        <v>247</v>
      </c>
      <c r="D85" s="161" t="s">
        <v>566</v>
      </c>
      <c r="E85" s="161" t="s">
        <v>32</v>
      </c>
      <c r="F85" s="161" t="s">
        <v>1355</v>
      </c>
      <c r="G85" s="161"/>
      <c r="H85" s="161"/>
      <c r="I85" s="206">
        <v>18.149000000000001</v>
      </c>
      <c r="J85" s="215"/>
    </row>
    <row r="86" spans="1:10" s="207" customFormat="1" ht="15.75" customHeight="1">
      <c r="A86" s="203">
        <v>60</v>
      </c>
      <c r="B86" s="204">
        <v>56</v>
      </c>
      <c r="C86" s="161" t="s">
        <v>1095</v>
      </c>
      <c r="D86" s="161" t="s">
        <v>1096</v>
      </c>
      <c r="E86" s="161"/>
      <c r="F86" s="161"/>
      <c r="G86" s="161" t="s">
        <v>1230</v>
      </c>
      <c r="H86" s="161" t="s">
        <v>18</v>
      </c>
      <c r="I86" s="206">
        <v>18.157</v>
      </c>
      <c r="J86" s="215"/>
    </row>
    <row r="87" spans="1:10" s="207" customFormat="1" ht="15.75" customHeight="1">
      <c r="A87" s="203">
        <v>80</v>
      </c>
      <c r="B87" s="204">
        <v>134</v>
      </c>
      <c r="C87" s="161" t="s">
        <v>636</v>
      </c>
      <c r="D87" s="161" t="s">
        <v>1190</v>
      </c>
      <c r="E87" s="161" t="s">
        <v>32</v>
      </c>
      <c r="F87" s="161" t="s">
        <v>1355</v>
      </c>
      <c r="G87" s="161" t="s">
        <v>1230</v>
      </c>
      <c r="H87" s="161" t="s">
        <v>18</v>
      </c>
      <c r="I87" s="206">
        <v>18.157</v>
      </c>
      <c r="J87" s="215"/>
    </row>
    <row r="88" spans="1:10" s="207" customFormat="1" ht="15.75" customHeight="1">
      <c r="A88" s="203">
        <v>42</v>
      </c>
      <c r="B88" s="204">
        <v>25</v>
      </c>
      <c r="C88" s="161" t="s">
        <v>1049</v>
      </c>
      <c r="D88" s="161" t="s">
        <v>1050</v>
      </c>
      <c r="E88" s="161" t="s">
        <v>32</v>
      </c>
      <c r="F88" s="161"/>
      <c r="G88" s="161" t="s">
        <v>1230</v>
      </c>
      <c r="H88" s="161" t="s">
        <v>18</v>
      </c>
      <c r="I88" s="206">
        <v>18.164000000000001</v>
      </c>
      <c r="J88" s="215"/>
    </row>
    <row r="89" spans="1:10" s="207" customFormat="1" ht="15.75" customHeight="1">
      <c r="A89" s="203">
        <v>64</v>
      </c>
      <c r="B89" s="204">
        <v>135</v>
      </c>
      <c r="C89" s="161" t="s">
        <v>229</v>
      </c>
      <c r="D89" s="161" t="s">
        <v>571</v>
      </c>
      <c r="E89" s="161" t="s">
        <v>32</v>
      </c>
      <c r="F89" s="161" t="s">
        <v>1355</v>
      </c>
      <c r="G89" s="161"/>
      <c r="H89" s="161" t="s">
        <v>18</v>
      </c>
      <c r="I89" s="206">
        <v>18.169</v>
      </c>
      <c r="J89" s="215"/>
    </row>
    <row r="90" spans="1:10" s="207" customFormat="1" ht="15.75" customHeight="1">
      <c r="A90" s="203">
        <v>56</v>
      </c>
      <c r="B90" s="204">
        <v>141</v>
      </c>
      <c r="C90" s="161" t="s">
        <v>583</v>
      </c>
      <c r="D90" s="161" t="s">
        <v>584</v>
      </c>
      <c r="E90" s="161" t="s">
        <v>32</v>
      </c>
      <c r="F90" s="161" t="s">
        <v>1355</v>
      </c>
      <c r="G90" s="161"/>
      <c r="H90" s="161" t="s">
        <v>18</v>
      </c>
      <c r="I90" s="206">
        <v>18.175000000000001</v>
      </c>
      <c r="J90" s="215"/>
    </row>
    <row r="91" spans="1:10" s="207" customFormat="1" ht="15.75" customHeight="1">
      <c r="A91" s="203">
        <v>124</v>
      </c>
      <c r="B91" s="204">
        <v>78</v>
      </c>
      <c r="C91" s="161" t="s">
        <v>1120</v>
      </c>
      <c r="D91" s="161" t="s">
        <v>1121</v>
      </c>
      <c r="E91" s="161"/>
      <c r="F91" s="161" t="s">
        <v>1355</v>
      </c>
      <c r="G91" s="161" t="s">
        <v>1230</v>
      </c>
      <c r="H91" s="161" t="s">
        <v>18</v>
      </c>
      <c r="I91" s="206">
        <v>18.187000000000001</v>
      </c>
      <c r="J91" s="215"/>
    </row>
    <row r="92" spans="1:10" s="207" customFormat="1" ht="15.75" customHeight="1">
      <c r="A92" s="203">
        <v>136</v>
      </c>
      <c r="B92" s="204">
        <v>42</v>
      </c>
      <c r="C92" s="161" t="s">
        <v>1074</v>
      </c>
      <c r="D92" s="161" t="s">
        <v>1075</v>
      </c>
      <c r="E92" s="161" t="s">
        <v>32</v>
      </c>
      <c r="F92" s="161"/>
      <c r="G92" s="161" t="s">
        <v>1230</v>
      </c>
      <c r="H92" s="161"/>
      <c r="I92" s="206">
        <v>18.189</v>
      </c>
      <c r="J92" s="215"/>
    </row>
    <row r="93" spans="1:10" s="207" customFormat="1" ht="15.75" customHeight="1">
      <c r="A93" s="203">
        <v>57</v>
      </c>
      <c r="B93" s="204">
        <v>21</v>
      </c>
      <c r="C93" s="161" t="s">
        <v>1045</v>
      </c>
      <c r="D93" s="161" t="s">
        <v>1046</v>
      </c>
      <c r="E93" s="161"/>
      <c r="F93" s="161"/>
      <c r="G93" s="161" t="s">
        <v>1230</v>
      </c>
      <c r="H93" s="161" t="s">
        <v>18</v>
      </c>
      <c r="I93" s="206">
        <v>18.190000000000001</v>
      </c>
      <c r="J93" s="215"/>
    </row>
    <row r="94" spans="1:10" s="207" customFormat="1" ht="15.75" customHeight="1">
      <c r="A94" s="203">
        <v>116</v>
      </c>
      <c r="B94" s="204">
        <v>103</v>
      </c>
      <c r="C94" s="161" t="s">
        <v>1149</v>
      </c>
      <c r="D94" s="161" t="s">
        <v>1150</v>
      </c>
      <c r="E94" s="161" t="s">
        <v>32</v>
      </c>
      <c r="F94" s="161" t="s">
        <v>1355</v>
      </c>
      <c r="G94" s="161" t="s">
        <v>1230</v>
      </c>
      <c r="H94" s="161" t="s">
        <v>18</v>
      </c>
      <c r="I94" s="206">
        <v>18.204999999999998</v>
      </c>
      <c r="J94" s="215"/>
    </row>
    <row r="95" spans="1:10" s="207" customFormat="1" ht="15.75" customHeight="1">
      <c r="A95" s="203">
        <v>72</v>
      </c>
      <c r="B95" s="204">
        <v>139</v>
      </c>
      <c r="C95" s="161" t="s">
        <v>1370</v>
      </c>
      <c r="D95" s="161" t="s">
        <v>1371</v>
      </c>
      <c r="E95" s="161" t="s">
        <v>32</v>
      </c>
      <c r="F95" s="161" t="s">
        <v>1355</v>
      </c>
      <c r="G95" s="161"/>
      <c r="H95" s="161" t="s">
        <v>18</v>
      </c>
      <c r="I95" s="206">
        <v>18.206</v>
      </c>
      <c r="J95" s="215"/>
    </row>
    <row r="96" spans="1:10" s="207" customFormat="1" ht="15.75" customHeight="1">
      <c r="A96" s="203">
        <v>41</v>
      </c>
      <c r="B96" s="204">
        <v>86</v>
      </c>
      <c r="C96" s="161" t="s">
        <v>1299</v>
      </c>
      <c r="D96" s="161" t="s">
        <v>1365</v>
      </c>
      <c r="E96" s="161" t="s">
        <v>32</v>
      </c>
      <c r="F96" s="161" t="s">
        <v>1355</v>
      </c>
      <c r="G96" s="161"/>
      <c r="H96" s="161" t="s">
        <v>18</v>
      </c>
      <c r="I96" s="206">
        <v>18.207000000000001</v>
      </c>
      <c r="J96" s="215"/>
    </row>
    <row r="97" spans="1:10" s="207" customFormat="1" ht="15.75" customHeight="1">
      <c r="A97" s="203">
        <v>122</v>
      </c>
      <c r="B97" s="204">
        <v>92</v>
      </c>
      <c r="C97" s="161" t="s">
        <v>1135</v>
      </c>
      <c r="D97" s="161" t="s">
        <v>1136</v>
      </c>
      <c r="E97" s="161" t="s">
        <v>32</v>
      </c>
      <c r="F97" s="161" t="s">
        <v>1355</v>
      </c>
      <c r="G97" s="161" t="s">
        <v>1230</v>
      </c>
      <c r="H97" s="161"/>
      <c r="I97" s="206">
        <v>18.209</v>
      </c>
      <c r="J97" s="215"/>
    </row>
    <row r="98" spans="1:10" s="207" customFormat="1" ht="15.75" customHeight="1">
      <c r="A98" s="203">
        <v>119</v>
      </c>
      <c r="B98" s="204">
        <v>63</v>
      </c>
      <c r="C98" s="161" t="s">
        <v>964</v>
      </c>
      <c r="D98" s="161" t="s">
        <v>1103</v>
      </c>
      <c r="E98" s="161"/>
      <c r="F98" s="161"/>
      <c r="G98" s="161" t="s">
        <v>1230</v>
      </c>
      <c r="H98" s="161" t="s">
        <v>18</v>
      </c>
      <c r="I98" s="206">
        <v>18.216999999999999</v>
      </c>
      <c r="J98" s="215"/>
    </row>
    <row r="99" spans="1:10" s="207" customFormat="1" ht="15.75" customHeight="1">
      <c r="A99" s="203">
        <v>142</v>
      </c>
      <c r="B99" s="204">
        <v>123</v>
      </c>
      <c r="C99" s="161" t="s">
        <v>1177</v>
      </c>
      <c r="D99" s="161" t="s">
        <v>1178</v>
      </c>
      <c r="E99" s="161" t="s">
        <v>32</v>
      </c>
      <c r="F99" s="161" t="s">
        <v>1355</v>
      </c>
      <c r="G99" s="161" t="s">
        <v>1230</v>
      </c>
      <c r="H99" s="161" t="s">
        <v>18</v>
      </c>
      <c r="I99" s="206">
        <v>18.225999999999999</v>
      </c>
      <c r="J99" s="215"/>
    </row>
    <row r="100" spans="1:10" s="207" customFormat="1" ht="15.75" customHeight="1">
      <c r="A100" s="203">
        <v>53</v>
      </c>
      <c r="B100" s="204">
        <v>118</v>
      </c>
      <c r="C100" s="161" t="s">
        <v>270</v>
      </c>
      <c r="D100" s="161" t="s">
        <v>271</v>
      </c>
      <c r="E100" s="161" t="s">
        <v>32</v>
      </c>
      <c r="F100" s="161" t="s">
        <v>1355</v>
      </c>
      <c r="G100" s="161"/>
      <c r="H100" s="161" t="s">
        <v>18</v>
      </c>
      <c r="I100" s="206">
        <v>18.231999999999999</v>
      </c>
      <c r="J100" s="215"/>
    </row>
    <row r="101" spans="1:10" s="207" customFormat="1" ht="15.75" customHeight="1">
      <c r="A101" s="203">
        <v>129</v>
      </c>
      <c r="B101" s="204">
        <v>68</v>
      </c>
      <c r="C101" s="161" t="s">
        <v>1109</v>
      </c>
      <c r="D101" s="161" t="s">
        <v>1110</v>
      </c>
      <c r="E101" s="161" t="s">
        <v>32</v>
      </c>
      <c r="F101" s="161"/>
      <c r="G101" s="161" t="s">
        <v>1230</v>
      </c>
      <c r="H101" s="161" t="s">
        <v>18</v>
      </c>
      <c r="I101" s="206">
        <v>18.234999999999999</v>
      </c>
      <c r="J101" s="215"/>
    </row>
    <row r="102" spans="1:10" s="207" customFormat="1" ht="15.75" customHeight="1">
      <c r="A102" s="203">
        <v>66</v>
      </c>
      <c r="B102" s="204">
        <v>87</v>
      </c>
      <c r="C102" s="161" t="s">
        <v>1132</v>
      </c>
      <c r="D102" s="161" t="s">
        <v>1133</v>
      </c>
      <c r="E102" s="161" t="s">
        <v>32</v>
      </c>
      <c r="F102" s="161" t="s">
        <v>1355</v>
      </c>
      <c r="G102" s="161" t="s">
        <v>1230</v>
      </c>
      <c r="H102" s="161" t="s">
        <v>18</v>
      </c>
      <c r="I102" s="206">
        <v>18.292999999999999</v>
      </c>
      <c r="J102" s="215"/>
    </row>
    <row r="103" spans="1:10" s="207" customFormat="1" ht="15.75" customHeight="1">
      <c r="A103" s="203">
        <v>83</v>
      </c>
      <c r="B103" s="204">
        <v>85</v>
      </c>
      <c r="C103" s="161" t="s">
        <v>1130</v>
      </c>
      <c r="D103" s="161" t="s">
        <v>1131</v>
      </c>
      <c r="E103" s="161" t="s">
        <v>32</v>
      </c>
      <c r="F103" s="161" t="s">
        <v>1355</v>
      </c>
      <c r="G103" s="161" t="s">
        <v>1230</v>
      </c>
      <c r="H103" s="161" t="s">
        <v>18</v>
      </c>
      <c r="I103" s="206">
        <v>18.309000000000001</v>
      </c>
      <c r="J103" s="215"/>
    </row>
    <row r="104" spans="1:10" s="207" customFormat="1" ht="15.75" customHeight="1">
      <c r="A104" s="203">
        <v>79</v>
      </c>
      <c r="B104" s="204">
        <v>159</v>
      </c>
      <c r="C104" s="161" t="s">
        <v>856</v>
      </c>
      <c r="D104" s="161" t="s">
        <v>1220</v>
      </c>
      <c r="E104" s="161" t="s">
        <v>32</v>
      </c>
      <c r="F104" s="161" t="s">
        <v>1355</v>
      </c>
      <c r="G104" s="161" t="s">
        <v>1230</v>
      </c>
      <c r="H104" s="161" t="s">
        <v>18</v>
      </c>
      <c r="I104" s="206">
        <v>18.311</v>
      </c>
      <c r="J104" s="215"/>
    </row>
    <row r="105" spans="1:10" s="207" customFormat="1" ht="15.75" customHeight="1">
      <c r="A105" s="203">
        <v>68</v>
      </c>
      <c r="B105" s="204">
        <v>36</v>
      </c>
      <c r="C105" s="161" t="s">
        <v>1065</v>
      </c>
      <c r="D105" s="161" t="s">
        <v>1066</v>
      </c>
      <c r="E105" s="161" t="s">
        <v>32</v>
      </c>
      <c r="F105" s="161"/>
      <c r="G105" s="161" t="s">
        <v>1230</v>
      </c>
      <c r="H105" s="161" t="s">
        <v>18</v>
      </c>
      <c r="I105" s="206">
        <v>18.329999999999998</v>
      </c>
      <c r="J105" s="215"/>
    </row>
    <row r="106" spans="1:10" s="207" customFormat="1" ht="15.75" customHeight="1">
      <c r="A106" s="203">
        <v>71</v>
      </c>
      <c r="B106" s="204">
        <v>115</v>
      </c>
      <c r="C106" s="161" t="s">
        <v>1168</v>
      </c>
      <c r="D106" s="161" t="s">
        <v>1169</v>
      </c>
      <c r="E106" s="161" t="s">
        <v>32</v>
      </c>
      <c r="F106" s="161" t="s">
        <v>1355</v>
      </c>
      <c r="G106" s="161" t="s">
        <v>1230</v>
      </c>
      <c r="H106" s="161" t="s">
        <v>18</v>
      </c>
      <c r="I106" s="206">
        <v>18.338999999999999</v>
      </c>
      <c r="J106" s="215"/>
    </row>
    <row r="107" spans="1:10" s="207" customFormat="1" ht="15.75" customHeight="1">
      <c r="A107" s="203">
        <v>75</v>
      </c>
      <c r="B107" s="204">
        <v>93</v>
      </c>
      <c r="C107" s="161" t="s">
        <v>1367</v>
      </c>
      <c r="D107" s="161" t="s">
        <v>1368</v>
      </c>
      <c r="E107" s="161" t="s">
        <v>32</v>
      </c>
      <c r="F107" s="161" t="s">
        <v>1355</v>
      </c>
      <c r="G107" s="161"/>
      <c r="H107" s="161" t="s">
        <v>18</v>
      </c>
      <c r="I107" s="206">
        <v>18.372</v>
      </c>
      <c r="J107" s="215"/>
    </row>
    <row r="108" spans="1:10" s="207" customFormat="1" ht="15.75" customHeight="1">
      <c r="A108" s="203">
        <v>62</v>
      </c>
      <c r="B108" s="204">
        <v>79</v>
      </c>
      <c r="C108" s="161" t="s">
        <v>1122</v>
      </c>
      <c r="D108" s="161" t="s">
        <v>1123</v>
      </c>
      <c r="E108" s="161" t="s">
        <v>32</v>
      </c>
      <c r="F108" s="161" t="s">
        <v>1355</v>
      </c>
      <c r="G108" s="161" t="s">
        <v>1230</v>
      </c>
      <c r="H108" s="161" t="s">
        <v>18</v>
      </c>
      <c r="I108" s="206">
        <v>18.379000000000001</v>
      </c>
      <c r="J108" s="215"/>
    </row>
    <row r="109" spans="1:10" s="207" customFormat="1" ht="15.75" customHeight="1">
      <c r="A109" s="203">
        <v>63</v>
      </c>
      <c r="B109" s="204">
        <v>121</v>
      </c>
      <c r="C109" s="161" t="s">
        <v>682</v>
      </c>
      <c r="D109" s="161" t="s">
        <v>1174</v>
      </c>
      <c r="E109" s="161" t="s">
        <v>32</v>
      </c>
      <c r="F109" s="161" t="s">
        <v>1355</v>
      </c>
      <c r="G109" s="161" t="s">
        <v>1230</v>
      </c>
      <c r="H109" s="161" t="s">
        <v>18</v>
      </c>
      <c r="I109" s="206">
        <v>18.388000000000002</v>
      </c>
      <c r="J109" s="215"/>
    </row>
    <row r="110" spans="1:10" s="207" customFormat="1" ht="15.75" customHeight="1">
      <c r="A110" s="203">
        <v>76</v>
      </c>
      <c r="B110" s="204">
        <v>61</v>
      </c>
      <c r="C110" s="161" t="s">
        <v>564</v>
      </c>
      <c r="D110" s="161" t="s">
        <v>1101</v>
      </c>
      <c r="E110" s="161"/>
      <c r="F110" s="161"/>
      <c r="G110" s="161" t="s">
        <v>1230</v>
      </c>
      <c r="H110" s="161"/>
      <c r="I110" s="206">
        <v>18.462</v>
      </c>
      <c r="J110" s="215"/>
    </row>
    <row r="111" spans="1:10" s="207" customFormat="1" ht="15.75" customHeight="1">
      <c r="A111" s="203">
        <v>69</v>
      </c>
      <c r="B111" s="204">
        <v>157</v>
      </c>
      <c r="C111" s="161" t="s">
        <v>1217</v>
      </c>
      <c r="D111" s="161" t="s">
        <v>1218</v>
      </c>
      <c r="E111" s="161" t="s">
        <v>32</v>
      </c>
      <c r="F111" s="161" t="s">
        <v>1355</v>
      </c>
      <c r="G111" s="161" t="s">
        <v>1230</v>
      </c>
      <c r="H111" s="161"/>
      <c r="I111" s="206">
        <v>18.477</v>
      </c>
      <c r="J111" s="215"/>
    </row>
    <row r="112" spans="1:10" s="207" customFormat="1" ht="15.75" customHeight="1">
      <c r="A112" s="203">
        <v>151</v>
      </c>
      <c r="B112" s="204">
        <v>97</v>
      </c>
      <c r="C112" s="161" t="s">
        <v>1141</v>
      </c>
      <c r="D112" s="161" t="s">
        <v>1142</v>
      </c>
      <c r="E112" s="161" t="s">
        <v>32</v>
      </c>
      <c r="F112" s="161" t="s">
        <v>1355</v>
      </c>
      <c r="G112" s="161" t="s">
        <v>1230</v>
      </c>
      <c r="H112" s="161" t="s">
        <v>18</v>
      </c>
      <c r="I112" s="206">
        <v>18.532</v>
      </c>
      <c r="J112" s="215"/>
    </row>
    <row r="113" spans="1:10" s="207" customFormat="1" ht="15.75" customHeight="1">
      <c r="A113" s="203">
        <v>74</v>
      </c>
      <c r="B113" s="204">
        <v>22</v>
      </c>
      <c r="C113" s="161" t="s">
        <v>996</v>
      </c>
      <c r="D113" s="161" t="s">
        <v>1047</v>
      </c>
      <c r="E113" s="161" t="s">
        <v>32</v>
      </c>
      <c r="F113" s="161"/>
      <c r="G113" s="161" t="s">
        <v>1230</v>
      </c>
      <c r="H113" s="161" t="s">
        <v>18</v>
      </c>
      <c r="I113" s="206">
        <v>18.582000000000001</v>
      </c>
      <c r="J113" s="215"/>
    </row>
    <row r="114" spans="1:10" s="207" customFormat="1" ht="15.75" customHeight="1">
      <c r="A114" s="203">
        <v>78</v>
      </c>
      <c r="B114" s="204">
        <v>111</v>
      </c>
      <c r="C114" s="161" t="s">
        <v>879</v>
      </c>
      <c r="D114" s="161" t="s">
        <v>1162</v>
      </c>
      <c r="E114" s="161"/>
      <c r="F114" s="161" t="s">
        <v>1355</v>
      </c>
      <c r="G114" s="161" t="s">
        <v>1230</v>
      </c>
      <c r="H114" s="161" t="s">
        <v>18</v>
      </c>
      <c r="I114" s="206">
        <v>18.614000000000001</v>
      </c>
      <c r="J114" s="215"/>
    </row>
    <row r="115" spans="1:10" s="207" customFormat="1" ht="15.75" customHeight="1">
      <c r="A115" s="203">
        <v>77</v>
      </c>
      <c r="B115" s="204">
        <v>140</v>
      </c>
      <c r="C115" s="161" t="s">
        <v>266</v>
      </c>
      <c r="D115" s="161" t="s">
        <v>1195</v>
      </c>
      <c r="E115" s="161" t="s">
        <v>32</v>
      </c>
      <c r="F115" s="161" t="s">
        <v>1355</v>
      </c>
      <c r="G115" s="161" t="s">
        <v>1230</v>
      </c>
      <c r="H115" s="161"/>
      <c r="I115" s="206">
        <v>18.620999999999999</v>
      </c>
      <c r="J115" s="215"/>
    </row>
    <row r="116" spans="1:10" s="207" customFormat="1" ht="15.75" customHeight="1">
      <c r="A116" s="203">
        <v>123</v>
      </c>
      <c r="B116" s="204">
        <v>102</v>
      </c>
      <c r="C116" s="161" t="s">
        <v>782</v>
      </c>
      <c r="D116" s="161" t="s">
        <v>783</v>
      </c>
      <c r="E116" s="161"/>
      <c r="F116" s="161" t="s">
        <v>1355</v>
      </c>
      <c r="G116" s="161"/>
      <c r="H116" s="161" t="s">
        <v>18</v>
      </c>
      <c r="I116" s="206">
        <v>18.672000000000001</v>
      </c>
      <c r="J116" s="215"/>
    </row>
    <row r="117" spans="1:10" s="207" customFormat="1" ht="15.75" customHeight="1">
      <c r="A117" s="203">
        <v>131</v>
      </c>
      <c r="B117" s="204">
        <v>127</v>
      </c>
      <c r="C117" s="161" t="s">
        <v>438</v>
      </c>
      <c r="D117" s="161" t="s">
        <v>1182</v>
      </c>
      <c r="E117" s="161"/>
      <c r="F117" s="161" t="s">
        <v>1355</v>
      </c>
      <c r="G117" s="161" t="s">
        <v>1230</v>
      </c>
      <c r="H117" s="161" t="s">
        <v>18</v>
      </c>
      <c r="I117" s="206">
        <v>18.818999999999999</v>
      </c>
      <c r="J117" s="215"/>
    </row>
    <row r="118" spans="1:10" s="207" customFormat="1" ht="15.75" customHeight="1">
      <c r="A118" s="203">
        <v>85</v>
      </c>
      <c r="B118" s="204">
        <v>41</v>
      </c>
      <c r="C118" s="161" t="s">
        <v>534</v>
      </c>
      <c r="D118" s="161" t="s">
        <v>1363</v>
      </c>
      <c r="E118" s="161" t="s">
        <v>32</v>
      </c>
      <c r="F118" s="161"/>
      <c r="G118" s="161" t="s">
        <v>1230</v>
      </c>
      <c r="H118" s="161" t="s">
        <v>18</v>
      </c>
      <c r="I118" s="206">
        <v>18.821999999999999</v>
      </c>
      <c r="J118" s="215"/>
    </row>
    <row r="119" spans="1:10" s="207" customFormat="1" ht="15.75" customHeight="1">
      <c r="A119" s="203">
        <v>81</v>
      </c>
      <c r="B119" s="204">
        <v>52</v>
      </c>
      <c r="C119" s="161" t="s">
        <v>996</v>
      </c>
      <c r="D119" s="161" t="s">
        <v>1088</v>
      </c>
      <c r="E119" s="161" t="s">
        <v>32</v>
      </c>
      <c r="F119" s="161"/>
      <c r="G119" s="161" t="s">
        <v>1230</v>
      </c>
      <c r="H119" s="161" t="s">
        <v>18</v>
      </c>
      <c r="I119" s="206">
        <v>18.844000000000001</v>
      </c>
      <c r="J119" s="215"/>
    </row>
    <row r="120" spans="1:10" s="207" customFormat="1" ht="15.75" customHeight="1">
      <c r="A120" s="203">
        <v>90</v>
      </c>
      <c r="B120" s="204">
        <v>130</v>
      </c>
      <c r="C120" s="161" t="s">
        <v>1185</v>
      </c>
      <c r="D120" s="161" t="s">
        <v>1186</v>
      </c>
      <c r="E120" s="161" t="s">
        <v>32</v>
      </c>
      <c r="F120" s="161" t="s">
        <v>1355</v>
      </c>
      <c r="G120" s="161" t="s">
        <v>1230</v>
      </c>
      <c r="H120" s="161" t="s">
        <v>18</v>
      </c>
      <c r="I120" s="206">
        <v>18.867999999999999</v>
      </c>
      <c r="J120" s="215"/>
    </row>
    <row r="121" spans="1:10" s="207" customFormat="1" ht="15.75" customHeight="1">
      <c r="A121" s="203">
        <v>87</v>
      </c>
      <c r="B121" s="204">
        <v>11</v>
      </c>
      <c r="C121" s="161" t="s">
        <v>1027</v>
      </c>
      <c r="D121" s="161" t="s">
        <v>1028</v>
      </c>
      <c r="E121" s="161"/>
      <c r="F121" s="161"/>
      <c r="G121" s="161" t="s">
        <v>1230</v>
      </c>
      <c r="H121" s="161" t="s">
        <v>18</v>
      </c>
      <c r="I121" s="206">
        <v>18.899999999999999</v>
      </c>
      <c r="J121" s="215"/>
    </row>
    <row r="122" spans="1:10" s="207" customFormat="1" ht="15.75" customHeight="1">
      <c r="A122" s="203">
        <v>86</v>
      </c>
      <c r="B122" s="204">
        <v>108</v>
      </c>
      <c r="C122" s="161" t="s">
        <v>668</v>
      </c>
      <c r="D122" s="161" t="s">
        <v>1369</v>
      </c>
      <c r="E122" s="161" t="s">
        <v>32</v>
      </c>
      <c r="F122" s="161" t="s">
        <v>1355</v>
      </c>
      <c r="G122" s="161"/>
      <c r="H122" s="161"/>
      <c r="I122" s="206">
        <v>18.972999999999999</v>
      </c>
      <c r="J122" s="215"/>
    </row>
    <row r="123" spans="1:10" s="207" customFormat="1" ht="15.75" customHeight="1">
      <c r="A123" s="203">
        <v>84</v>
      </c>
      <c r="B123" s="204">
        <v>46</v>
      </c>
      <c r="C123" s="161" t="s">
        <v>668</v>
      </c>
      <c r="D123" s="161" t="s">
        <v>774</v>
      </c>
      <c r="E123" s="161"/>
      <c r="F123" s="161"/>
      <c r="G123" s="161"/>
      <c r="H123" s="161"/>
      <c r="I123" s="206">
        <v>19.11</v>
      </c>
      <c r="J123" s="215"/>
    </row>
    <row r="124" spans="1:10" s="207" customFormat="1" ht="15.75" customHeight="1">
      <c r="A124" s="203">
        <v>82</v>
      </c>
      <c r="B124" s="204">
        <v>1</v>
      </c>
      <c r="C124" s="161" t="s">
        <v>1009</v>
      </c>
      <c r="D124" s="161" t="s">
        <v>1010</v>
      </c>
      <c r="E124" s="161" t="s">
        <v>32</v>
      </c>
      <c r="F124" s="161"/>
      <c r="G124" s="161" t="s">
        <v>1230</v>
      </c>
      <c r="H124" s="161" t="s">
        <v>18</v>
      </c>
      <c r="I124" s="206">
        <v>19.2</v>
      </c>
      <c r="J124" s="215"/>
    </row>
    <row r="125" spans="1:10" s="207" customFormat="1" ht="15.75" customHeight="1">
      <c r="A125" s="203">
        <v>88</v>
      </c>
      <c r="B125" s="204">
        <v>77</v>
      </c>
      <c r="C125" s="161" t="s">
        <v>1118</v>
      </c>
      <c r="D125" s="161" t="s">
        <v>1119</v>
      </c>
      <c r="E125" s="161" t="s">
        <v>32</v>
      </c>
      <c r="F125" s="161" t="s">
        <v>1355</v>
      </c>
      <c r="G125" s="161" t="s">
        <v>1230</v>
      </c>
      <c r="H125" s="161" t="s">
        <v>18</v>
      </c>
      <c r="I125" s="206">
        <v>19.207000000000001</v>
      </c>
      <c r="J125" s="215"/>
    </row>
    <row r="126" spans="1:10" s="207" customFormat="1" ht="15.75" customHeight="1">
      <c r="A126" s="203">
        <v>91</v>
      </c>
      <c r="B126" s="204">
        <v>95</v>
      </c>
      <c r="C126" s="161" t="s">
        <v>856</v>
      </c>
      <c r="D126" s="161" t="s">
        <v>1139</v>
      </c>
      <c r="E126" s="161" t="s">
        <v>32</v>
      </c>
      <c r="F126" s="161" t="s">
        <v>1355</v>
      </c>
      <c r="G126" s="161" t="s">
        <v>1230</v>
      </c>
      <c r="H126" s="161" t="s">
        <v>18</v>
      </c>
      <c r="I126" s="206">
        <v>19.257000000000001</v>
      </c>
      <c r="J126" s="215"/>
    </row>
    <row r="127" spans="1:10" s="207" customFormat="1" ht="15.75" customHeight="1">
      <c r="A127" s="203">
        <v>89</v>
      </c>
      <c r="B127" s="204">
        <v>112</v>
      </c>
      <c r="C127" s="161" t="s">
        <v>1163</v>
      </c>
      <c r="D127" s="161" t="s">
        <v>1164</v>
      </c>
      <c r="E127" s="161" t="s">
        <v>32</v>
      </c>
      <c r="F127" s="161" t="s">
        <v>1355</v>
      </c>
      <c r="G127" s="161" t="s">
        <v>1230</v>
      </c>
      <c r="H127" s="161" t="s">
        <v>18</v>
      </c>
      <c r="I127" s="206">
        <v>19.399999999999999</v>
      </c>
      <c r="J127" s="215"/>
    </row>
    <row r="128" spans="1:10" s="207" customFormat="1" ht="15.75" customHeight="1">
      <c r="A128" s="203">
        <v>93</v>
      </c>
      <c r="B128" s="204">
        <v>146</v>
      </c>
      <c r="C128" s="161" t="s">
        <v>1204</v>
      </c>
      <c r="D128" s="161" t="s">
        <v>1205</v>
      </c>
      <c r="E128" s="161" t="s">
        <v>32</v>
      </c>
      <c r="F128" s="161" t="s">
        <v>1355</v>
      </c>
      <c r="G128" s="161" t="s">
        <v>1230</v>
      </c>
      <c r="H128" s="161"/>
      <c r="I128" s="206">
        <v>19.536000000000001</v>
      </c>
      <c r="J128" s="215"/>
    </row>
    <row r="129" spans="1:10" s="207" customFormat="1" ht="15.75" customHeight="1">
      <c r="A129" s="203">
        <v>95</v>
      </c>
      <c r="B129" s="204">
        <v>142</v>
      </c>
      <c r="C129" s="161" t="s">
        <v>1196</v>
      </c>
      <c r="D129" s="161" t="s">
        <v>1197</v>
      </c>
      <c r="E129" s="161" t="s">
        <v>32</v>
      </c>
      <c r="F129" s="161" t="s">
        <v>1355</v>
      </c>
      <c r="G129" s="161" t="s">
        <v>1230</v>
      </c>
      <c r="H129" s="161" t="s">
        <v>18</v>
      </c>
      <c r="I129" s="206">
        <v>19.544</v>
      </c>
      <c r="J129" s="215"/>
    </row>
    <row r="130" spans="1:10" s="207" customFormat="1" ht="15.75" customHeight="1">
      <c r="A130" s="203">
        <v>135</v>
      </c>
      <c r="B130" s="204">
        <v>3</v>
      </c>
      <c r="C130" s="161" t="s">
        <v>564</v>
      </c>
      <c r="D130" s="161" t="s">
        <v>1013</v>
      </c>
      <c r="E130" s="161"/>
      <c r="F130" s="161"/>
      <c r="G130" s="161" t="s">
        <v>1230</v>
      </c>
      <c r="H130" s="161" t="s">
        <v>18</v>
      </c>
      <c r="I130" s="206">
        <v>19.588000000000001</v>
      </c>
      <c r="J130" s="215"/>
    </row>
    <row r="131" spans="1:10" s="207" customFormat="1" ht="15.75" customHeight="1">
      <c r="A131" s="203">
        <v>99</v>
      </c>
      <c r="B131" s="204">
        <v>8</v>
      </c>
      <c r="C131" s="161" t="s">
        <v>211</v>
      </c>
      <c r="D131" s="161" t="s">
        <v>212</v>
      </c>
      <c r="E131" s="161" t="s">
        <v>32</v>
      </c>
      <c r="F131" s="161"/>
      <c r="G131" s="161"/>
      <c r="H131" s="161"/>
      <c r="I131" s="206">
        <v>20.533000000000001</v>
      </c>
      <c r="J131" s="215"/>
    </row>
    <row r="132" spans="1:10" s="207" customFormat="1" ht="15.75" customHeight="1">
      <c r="A132" s="203">
        <v>107</v>
      </c>
      <c r="B132" s="204">
        <v>80</v>
      </c>
      <c r="C132" s="161" t="s">
        <v>1124</v>
      </c>
      <c r="D132" s="161" t="s">
        <v>1125</v>
      </c>
      <c r="E132" s="161" t="s">
        <v>32</v>
      </c>
      <c r="F132" s="161" t="s">
        <v>1355</v>
      </c>
      <c r="G132" s="161" t="s">
        <v>1230</v>
      </c>
      <c r="H132" s="161" t="s">
        <v>18</v>
      </c>
      <c r="I132" s="206">
        <v>21.893000000000001</v>
      </c>
      <c r="J132" s="215"/>
    </row>
    <row r="133" spans="1:10" s="207" customFormat="1" ht="15.75" customHeight="1">
      <c r="A133" s="203">
        <v>127</v>
      </c>
      <c r="B133" s="204">
        <v>156</v>
      </c>
      <c r="C133" s="161" t="s">
        <v>1215</v>
      </c>
      <c r="D133" s="161" t="s">
        <v>1216</v>
      </c>
      <c r="E133" s="161"/>
      <c r="F133" s="161" t="s">
        <v>1355</v>
      </c>
      <c r="G133" s="161" t="s">
        <v>1230</v>
      </c>
      <c r="H133" s="161"/>
      <c r="I133" s="206">
        <v>22.343</v>
      </c>
      <c r="J133" s="215"/>
    </row>
    <row r="134" spans="1:10" s="207" customFormat="1" ht="15.75" customHeight="1">
      <c r="A134" s="203">
        <v>101</v>
      </c>
      <c r="B134" s="204">
        <v>34</v>
      </c>
      <c r="C134" s="161" t="s">
        <v>1062</v>
      </c>
      <c r="D134" s="161" t="s">
        <v>1063</v>
      </c>
      <c r="E134" s="161" t="s">
        <v>32</v>
      </c>
      <c r="F134" s="161"/>
      <c r="G134" s="161" t="s">
        <v>1230</v>
      </c>
      <c r="H134" s="161"/>
      <c r="I134" s="206">
        <v>22.45</v>
      </c>
      <c r="J134" s="215"/>
    </row>
    <row r="135" spans="1:10" s="207" customFormat="1" ht="15.75" customHeight="1">
      <c r="A135" s="203">
        <v>104</v>
      </c>
      <c r="B135" s="204">
        <v>24</v>
      </c>
      <c r="C135" s="161" t="s">
        <v>129</v>
      </c>
      <c r="D135" s="161" t="s">
        <v>1048</v>
      </c>
      <c r="E135" s="161" t="s">
        <v>32</v>
      </c>
      <c r="F135" s="161"/>
      <c r="G135" s="161" t="s">
        <v>1230</v>
      </c>
      <c r="H135" s="161"/>
      <c r="I135" s="206">
        <v>22.565999999999999</v>
      </c>
      <c r="J135" s="215"/>
    </row>
    <row r="136" spans="1:10" s="207" customFormat="1" ht="15.75" customHeight="1">
      <c r="A136" s="203">
        <v>111</v>
      </c>
      <c r="B136" s="204">
        <v>70</v>
      </c>
      <c r="C136" s="161" t="s">
        <v>187</v>
      </c>
      <c r="D136" s="161" t="s">
        <v>1364</v>
      </c>
      <c r="E136" s="161" t="s">
        <v>32</v>
      </c>
      <c r="F136" s="161" t="s">
        <v>1355</v>
      </c>
      <c r="G136" s="161"/>
      <c r="H136" s="161"/>
      <c r="I136" s="206">
        <v>22.731000000000002</v>
      </c>
      <c r="J136" s="215"/>
    </row>
    <row r="137" spans="1:10" s="207" customFormat="1" ht="15.75" customHeight="1">
      <c r="A137" s="203">
        <v>112</v>
      </c>
      <c r="B137" s="204">
        <v>150</v>
      </c>
      <c r="C137" s="161" t="s">
        <v>187</v>
      </c>
      <c r="D137" s="161" t="s">
        <v>1211</v>
      </c>
      <c r="E137" s="161" t="s">
        <v>32</v>
      </c>
      <c r="F137" s="161" t="s">
        <v>1355</v>
      </c>
      <c r="G137" s="161" t="s">
        <v>1230</v>
      </c>
      <c r="H137" s="161"/>
      <c r="I137" s="206">
        <v>22.744</v>
      </c>
      <c r="J137" s="215"/>
    </row>
    <row r="138" spans="1:10" s="207" customFormat="1" ht="15.75" customHeight="1">
      <c r="A138" s="203">
        <v>106</v>
      </c>
      <c r="B138" s="204">
        <v>47</v>
      </c>
      <c r="C138" s="161" t="s">
        <v>1000</v>
      </c>
      <c r="D138" s="161" t="s">
        <v>1080</v>
      </c>
      <c r="E138" s="161" t="s">
        <v>32</v>
      </c>
      <c r="F138" s="161"/>
      <c r="G138" s="161" t="s">
        <v>1230</v>
      </c>
      <c r="H138" s="161" t="s">
        <v>18</v>
      </c>
      <c r="I138" s="206">
        <v>22.952000000000002</v>
      </c>
      <c r="J138" s="215"/>
    </row>
    <row r="139" spans="1:10" s="207" customFormat="1" ht="15.75" customHeight="1">
      <c r="A139" s="203">
        <v>145</v>
      </c>
      <c r="B139" s="204">
        <v>18</v>
      </c>
      <c r="C139" s="161" t="s">
        <v>1039</v>
      </c>
      <c r="D139" s="161" t="s">
        <v>1040</v>
      </c>
      <c r="E139" s="161"/>
      <c r="F139" s="161"/>
      <c r="G139" s="161" t="s">
        <v>1230</v>
      </c>
      <c r="H139" s="161" t="s">
        <v>18</v>
      </c>
      <c r="I139" s="206">
        <v>23.079000000000001</v>
      </c>
      <c r="J139" s="215"/>
    </row>
    <row r="140" spans="1:10" s="207" customFormat="1" ht="15.75" customHeight="1">
      <c r="A140" s="203">
        <v>141</v>
      </c>
      <c r="B140" s="204">
        <v>154</v>
      </c>
      <c r="C140" s="161" t="s">
        <v>824</v>
      </c>
      <c r="D140" s="161" t="s">
        <v>825</v>
      </c>
      <c r="E140" s="161" t="s">
        <v>32</v>
      </c>
      <c r="F140" s="161" t="s">
        <v>1355</v>
      </c>
      <c r="G140" s="161"/>
      <c r="H140" s="161" t="s">
        <v>18</v>
      </c>
      <c r="I140" s="206">
        <v>23.204999999999998</v>
      </c>
      <c r="J140" s="215"/>
    </row>
    <row r="141" spans="1:10" s="207" customFormat="1" ht="15.75" customHeight="1">
      <c r="A141" s="203">
        <v>121</v>
      </c>
      <c r="B141" s="204">
        <v>88</v>
      </c>
      <c r="C141" s="161" t="s">
        <v>187</v>
      </c>
      <c r="D141" s="161" t="s">
        <v>1134</v>
      </c>
      <c r="E141" s="161" t="s">
        <v>32</v>
      </c>
      <c r="F141" s="161" t="s">
        <v>1355</v>
      </c>
      <c r="G141" s="161" t="s">
        <v>1230</v>
      </c>
      <c r="H141" s="161"/>
      <c r="I141" s="206">
        <v>23.236000000000001</v>
      </c>
      <c r="J141" s="215"/>
    </row>
    <row r="142" spans="1:10" s="207" customFormat="1" ht="15.75" customHeight="1">
      <c r="A142" s="203">
        <v>140</v>
      </c>
      <c r="B142" s="204">
        <v>65</v>
      </c>
      <c r="C142" s="161" t="s">
        <v>1105</v>
      </c>
      <c r="D142" s="161" t="s">
        <v>1106</v>
      </c>
      <c r="E142" s="161"/>
      <c r="F142" s="161"/>
      <c r="G142" s="161" t="s">
        <v>1230</v>
      </c>
      <c r="H142" s="161" t="s">
        <v>18</v>
      </c>
      <c r="I142" s="206">
        <v>23.332999999999998</v>
      </c>
      <c r="J142" s="215"/>
    </row>
    <row r="143" spans="1:10" s="207" customFormat="1" ht="15.75" customHeight="1">
      <c r="A143" s="203">
        <v>114</v>
      </c>
      <c r="B143" s="204">
        <v>91</v>
      </c>
      <c r="C143" s="161" t="s">
        <v>1373</v>
      </c>
      <c r="D143" s="161" t="s">
        <v>779</v>
      </c>
      <c r="E143" s="161" t="s">
        <v>32</v>
      </c>
      <c r="F143" s="161" t="s">
        <v>1355</v>
      </c>
      <c r="G143" s="161"/>
      <c r="H143" s="161" t="s">
        <v>18</v>
      </c>
      <c r="I143" s="206">
        <v>23.355</v>
      </c>
      <c r="J143" s="215"/>
    </row>
    <row r="144" spans="1:10" s="207" customFormat="1" ht="15.75" customHeight="1">
      <c r="A144" s="203">
        <v>130</v>
      </c>
      <c r="B144" s="204">
        <v>149</v>
      </c>
      <c r="C144" s="161" t="s">
        <v>388</v>
      </c>
      <c r="D144" s="161" t="s">
        <v>1210</v>
      </c>
      <c r="E144" s="161" t="s">
        <v>32</v>
      </c>
      <c r="F144" s="161" t="s">
        <v>1355</v>
      </c>
      <c r="G144" s="161" t="s">
        <v>1230</v>
      </c>
      <c r="H144" s="161" t="s">
        <v>18</v>
      </c>
      <c r="I144" s="206">
        <v>23.538</v>
      </c>
      <c r="J144" s="215"/>
    </row>
    <row r="145" spans="1:10" s="207" customFormat="1" ht="15.75" customHeight="1">
      <c r="A145" s="203">
        <v>133</v>
      </c>
      <c r="B145" s="204">
        <v>55</v>
      </c>
      <c r="C145" s="161" t="s">
        <v>1093</v>
      </c>
      <c r="D145" s="161" t="s">
        <v>1094</v>
      </c>
      <c r="E145" s="161"/>
      <c r="F145" s="161"/>
      <c r="G145" s="161" t="s">
        <v>1230</v>
      </c>
      <c r="H145" s="161" t="s">
        <v>18</v>
      </c>
      <c r="I145" s="206">
        <v>23.693000000000001</v>
      </c>
      <c r="J145" s="215"/>
    </row>
    <row r="146" spans="1:10" s="207" customFormat="1" ht="15.75" customHeight="1">
      <c r="A146" s="203">
        <v>126</v>
      </c>
      <c r="B146" s="204">
        <v>145</v>
      </c>
      <c r="C146" s="161" t="s">
        <v>1202</v>
      </c>
      <c r="D146" s="161" t="s">
        <v>1203</v>
      </c>
      <c r="E146" s="161" t="s">
        <v>32</v>
      </c>
      <c r="F146" s="161" t="s">
        <v>1355</v>
      </c>
      <c r="G146" s="161" t="s">
        <v>1230</v>
      </c>
      <c r="H146" s="161" t="s">
        <v>18</v>
      </c>
      <c r="I146" s="206">
        <v>23.702000000000002</v>
      </c>
      <c r="J146" s="215"/>
    </row>
    <row r="147" spans="1:10" s="207" customFormat="1" ht="15.75" customHeight="1">
      <c r="A147" s="203">
        <v>125</v>
      </c>
      <c r="B147" s="204">
        <v>72</v>
      </c>
      <c r="C147" s="161" t="s">
        <v>944</v>
      </c>
      <c r="D147" s="161" t="s">
        <v>1114</v>
      </c>
      <c r="E147" s="161" t="s">
        <v>32</v>
      </c>
      <c r="F147" s="161" t="s">
        <v>1355</v>
      </c>
      <c r="G147" s="161" t="s">
        <v>1230</v>
      </c>
      <c r="H147" s="161"/>
      <c r="I147" s="206">
        <v>23.734999999999999</v>
      </c>
      <c r="J147" s="215"/>
    </row>
    <row r="148" spans="1:10" s="207" customFormat="1" ht="15.75" customHeight="1">
      <c r="A148" s="203">
        <v>132</v>
      </c>
      <c r="B148" s="204">
        <v>98</v>
      </c>
      <c r="C148" s="161" t="s">
        <v>351</v>
      </c>
      <c r="D148" s="161" t="s">
        <v>1143</v>
      </c>
      <c r="E148" s="161" t="s">
        <v>32</v>
      </c>
      <c r="F148" s="161" t="s">
        <v>1355</v>
      </c>
      <c r="G148" s="161" t="s">
        <v>1230</v>
      </c>
      <c r="H148" s="161" t="s">
        <v>18</v>
      </c>
      <c r="I148" s="206">
        <v>23.849</v>
      </c>
      <c r="J148" s="215"/>
    </row>
    <row r="149" spans="1:10" s="207" customFormat="1" ht="15.75" customHeight="1">
      <c r="A149" s="203">
        <v>134</v>
      </c>
      <c r="B149" s="204">
        <v>151</v>
      </c>
      <c r="C149" s="161" t="s">
        <v>381</v>
      </c>
      <c r="D149" s="161" t="s">
        <v>1212</v>
      </c>
      <c r="E149" s="161" t="s">
        <v>32</v>
      </c>
      <c r="F149" s="161" t="s">
        <v>1355</v>
      </c>
      <c r="G149" s="161" t="s">
        <v>1230</v>
      </c>
      <c r="H149" s="161" t="s">
        <v>18</v>
      </c>
      <c r="I149" s="206">
        <v>24.161999999999999</v>
      </c>
      <c r="J149" s="215"/>
    </row>
    <row r="150" spans="1:10" s="207" customFormat="1" ht="15.75" customHeight="1">
      <c r="A150" s="203">
        <v>143</v>
      </c>
      <c r="B150" s="204">
        <v>23</v>
      </c>
      <c r="C150" s="161" t="s">
        <v>1362</v>
      </c>
      <c r="D150" s="161" t="s">
        <v>818</v>
      </c>
      <c r="E150" s="161" t="s">
        <v>32</v>
      </c>
      <c r="F150" s="161"/>
      <c r="G150" s="161"/>
      <c r="H150" s="161" t="s">
        <v>18</v>
      </c>
      <c r="I150" s="206">
        <v>24.283000000000001</v>
      </c>
      <c r="J150" s="215"/>
    </row>
    <row r="151" spans="1:10" s="207" customFormat="1" ht="15.75" customHeight="1">
      <c r="A151" s="203">
        <v>137</v>
      </c>
      <c r="B151" s="204">
        <v>29</v>
      </c>
      <c r="C151" s="161" t="s">
        <v>1055</v>
      </c>
      <c r="D151" s="161" t="s">
        <v>1056</v>
      </c>
      <c r="E151" s="161" t="s">
        <v>32</v>
      </c>
      <c r="F151" s="161"/>
      <c r="G151" s="161" t="s">
        <v>1230</v>
      </c>
      <c r="H151" s="161"/>
      <c r="I151" s="206">
        <v>27.431999999999999</v>
      </c>
      <c r="J151" s="215"/>
    </row>
    <row r="152" spans="1:10" s="207" customFormat="1" ht="15.75" customHeight="1">
      <c r="A152" s="203">
        <v>139</v>
      </c>
      <c r="B152" s="204">
        <v>48</v>
      </c>
      <c r="C152" s="161" t="s">
        <v>1081</v>
      </c>
      <c r="D152" s="161" t="s">
        <v>1082</v>
      </c>
      <c r="E152" s="161"/>
      <c r="F152" s="161"/>
      <c r="G152" s="161" t="s">
        <v>1230</v>
      </c>
      <c r="H152" s="161" t="s">
        <v>18</v>
      </c>
      <c r="I152" s="206">
        <v>27.890999999999998</v>
      </c>
      <c r="J152" s="215"/>
    </row>
    <row r="153" spans="1:10" s="207" customFormat="1" ht="15.75" customHeight="1">
      <c r="A153" s="203">
        <v>146</v>
      </c>
      <c r="B153" s="204">
        <v>144</v>
      </c>
      <c r="C153" s="161" t="s">
        <v>1200</v>
      </c>
      <c r="D153" s="161" t="s">
        <v>1201</v>
      </c>
      <c r="E153" s="161" t="s">
        <v>32</v>
      </c>
      <c r="F153" s="161" t="s">
        <v>1355</v>
      </c>
      <c r="G153" s="161" t="s">
        <v>1230</v>
      </c>
      <c r="H153" s="161" t="s">
        <v>18</v>
      </c>
      <c r="I153" s="206">
        <v>28.797000000000001</v>
      </c>
      <c r="J153" s="215"/>
    </row>
    <row r="154" spans="1:10" s="207" customFormat="1" ht="15.75" customHeight="1">
      <c r="A154" s="203">
        <v>147</v>
      </c>
      <c r="B154" s="204">
        <v>12</v>
      </c>
      <c r="C154" s="161" t="s">
        <v>912</v>
      </c>
      <c r="D154" s="161" t="s">
        <v>1029</v>
      </c>
      <c r="E154" s="161"/>
      <c r="F154" s="161"/>
      <c r="G154" s="161" t="s">
        <v>1230</v>
      </c>
      <c r="H154" s="161" t="s">
        <v>18</v>
      </c>
      <c r="I154" s="206">
        <v>50</v>
      </c>
      <c r="J154" s="215"/>
    </row>
    <row r="155" spans="1:10" s="207" customFormat="1" ht="15.75" customHeight="1">
      <c r="A155" s="203">
        <v>150</v>
      </c>
      <c r="B155" s="204">
        <v>45</v>
      </c>
      <c r="C155" s="161" t="s">
        <v>1078</v>
      </c>
      <c r="D155" s="161" t="s">
        <v>1079</v>
      </c>
      <c r="E155" s="161"/>
      <c r="F155" s="161"/>
      <c r="G155" s="161" t="s">
        <v>1230</v>
      </c>
      <c r="H155" s="161" t="s">
        <v>18</v>
      </c>
      <c r="I155" s="206">
        <v>50</v>
      </c>
      <c r="J155" s="215"/>
    </row>
    <row r="156" spans="1:10" s="207" customFormat="1" ht="15.75" customHeight="1">
      <c r="A156" s="203">
        <v>152</v>
      </c>
      <c r="B156" s="204">
        <v>110</v>
      </c>
      <c r="C156" s="161" t="s">
        <v>1160</v>
      </c>
      <c r="D156" s="161" t="s">
        <v>1161</v>
      </c>
      <c r="E156" s="161" t="s">
        <v>32</v>
      </c>
      <c r="F156" s="161" t="s">
        <v>1355</v>
      </c>
      <c r="G156" s="161" t="s">
        <v>1230</v>
      </c>
      <c r="H156" s="161" t="s">
        <v>18</v>
      </c>
      <c r="I156" s="206">
        <v>50</v>
      </c>
      <c r="J156" s="215"/>
    </row>
    <row r="157" spans="1:10" s="207" customFormat="1" ht="15.75" customHeight="1">
      <c r="A157" s="203">
        <v>153</v>
      </c>
      <c r="B157" s="204">
        <v>50</v>
      </c>
      <c r="C157" s="161" t="s">
        <v>1085</v>
      </c>
      <c r="D157" s="161" t="s">
        <v>1086</v>
      </c>
      <c r="E157" s="161"/>
      <c r="F157" s="161"/>
      <c r="G157" s="161" t="s">
        <v>1230</v>
      </c>
      <c r="H157" s="161" t="s">
        <v>18</v>
      </c>
      <c r="I157" s="206">
        <v>50</v>
      </c>
      <c r="J157" s="215"/>
    </row>
    <row r="158" spans="1:10" s="207" customFormat="1" ht="15.75" customHeight="1">
      <c r="A158" s="203">
        <v>154</v>
      </c>
      <c r="B158" s="204">
        <v>137</v>
      </c>
      <c r="C158" s="161" t="s">
        <v>1192</v>
      </c>
      <c r="D158" s="161" t="s">
        <v>1193</v>
      </c>
      <c r="E158" s="161" t="s">
        <v>32</v>
      </c>
      <c r="F158" s="161" t="s">
        <v>1355</v>
      </c>
      <c r="G158" s="161" t="s">
        <v>1230</v>
      </c>
      <c r="H158" s="161" t="s">
        <v>18</v>
      </c>
      <c r="I158" s="206">
        <v>50</v>
      </c>
      <c r="J158" s="215"/>
    </row>
    <row r="159" spans="1:10" s="207" customFormat="1" ht="15.75" customHeight="1">
      <c r="A159" s="203">
        <v>156</v>
      </c>
      <c r="B159" s="204">
        <v>83</v>
      </c>
      <c r="C159" s="161" t="s">
        <v>205</v>
      </c>
      <c r="D159" s="161" t="s">
        <v>1128</v>
      </c>
      <c r="E159" s="161"/>
      <c r="F159" s="161" t="s">
        <v>1355</v>
      </c>
      <c r="G159" s="161" t="s">
        <v>1230</v>
      </c>
      <c r="H159" s="161" t="s">
        <v>18</v>
      </c>
      <c r="I159" s="206">
        <v>100</v>
      </c>
      <c r="J159" s="215"/>
    </row>
    <row r="160" spans="1:10" s="207" customFormat="1" ht="15.75" customHeight="1">
      <c r="A160" s="203">
        <v>157</v>
      </c>
      <c r="B160" s="204">
        <v>14</v>
      </c>
      <c r="C160" s="161" t="s">
        <v>1032</v>
      </c>
      <c r="D160" s="161" t="s">
        <v>1033</v>
      </c>
      <c r="E160" s="161"/>
      <c r="F160" s="161"/>
      <c r="G160" s="161" t="s">
        <v>1230</v>
      </c>
      <c r="H160" s="161" t="s">
        <v>18</v>
      </c>
      <c r="I160" s="206">
        <v>100</v>
      </c>
      <c r="J160" s="215"/>
    </row>
    <row r="161" spans="1:10" s="207" customFormat="1" ht="15.75" customHeight="1">
      <c r="A161" s="203">
        <v>158</v>
      </c>
      <c r="B161" s="204">
        <v>16</v>
      </c>
      <c r="C161" s="161" t="s">
        <v>1036</v>
      </c>
      <c r="D161" s="161" t="s">
        <v>1037</v>
      </c>
      <c r="E161" s="161"/>
      <c r="F161" s="161"/>
      <c r="G161" s="161" t="s">
        <v>1230</v>
      </c>
      <c r="H161" s="161" t="s">
        <v>18</v>
      </c>
      <c r="I161" s="206">
        <v>100</v>
      </c>
      <c r="J161" s="215"/>
    </row>
    <row r="162" spans="1:10" s="207" customFormat="1" ht="15.75" customHeight="1">
      <c r="A162" s="203">
        <v>159</v>
      </c>
      <c r="B162" s="204">
        <v>104</v>
      </c>
      <c r="C162" s="161" t="s">
        <v>61</v>
      </c>
      <c r="D162" s="161" t="s">
        <v>1151</v>
      </c>
      <c r="E162" s="161" t="s">
        <v>32</v>
      </c>
      <c r="F162" s="161" t="s">
        <v>1355</v>
      </c>
      <c r="G162" s="161" t="s">
        <v>1230</v>
      </c>
      <c r="H162" s="161" t="s">
        <v>18</v>
      </c>
      <c r="I162" s="206">
        <v>100</v>
      </c>
      <c r="J162" s="215"/>
    </row>
    <row r="163" spans="1:10" s="207" customFormat="1" ht="15.75" customHeight="1">
      <c r="A163" s="203">
        <v>160</v>
      </c>
      <c r="B163" s="204">
        <v>125</v>
      </c>
      <c r="C163" s="161" t="s">
        <v>223</v>
      </c>
      <c r="D163" s="161" t="s">
        <v>1180</v>
      </c>
      <c r="E163" s="161" t="s">
        <v>32</v>
      </c>
      <c r="F163" s="161" t="s">
        <v>1355</v>
      </c>
      <c r="G163" s="161" t="s">
        <v>1230</v>
      </c>
      <c r="H163" s="161" t="s">
        <v>18</v>
      </c>
      <c r="I163" s="206">
        <v>100</v>
      </c>
      <c r="J163" s="215"/>
    </row>
    <row r="164" spans="1:10" s="207" customFormat="1" ht="15.75" customHeight="1">
      <c r="A164" s="203"/>
      <c r="B164" s="213"/>
      <c r="C164" s="185"/>
      <c r="D164" s="185"/>
      <c r="E164" s="185"/>
      <c r="F164" s="185"/>
      <c r="G164" s="185"/>
      <c r="H164" s="185"/>
      <c r="I164" s="206"/>
      <c r="J164" s="215"/>
    </row>
    <row r="165" spans="1:10" s="207" customFormat="1" ht="15.75" customHeight="1">
      <c r="A165" s="203"/>
      <c r="B165" s="213"/>
      <c r="C165" s="185"/>
      <c r="D165" s="185"/>
      <c r="E165" s="185"/>
      <c r="F165" s="185"/>
      <c r="G165" s="185"/>
      <c r="H165" s="185"/>
      <c r="I165" s="206"/>
      <c r="J165" s="215"/>
    </row>
    <row r="166" spans="1:10" s="207" customFormat="1" ht="15.75" customHeight="1">
      <c r="A166" s="203"/>
      <c r="B166" s="213"/>
      <c r="C166" s="185"/>
      <c r="D166" s="185"/>
      <c r="E166" s="185"/>
      <c r="F166" s="185"/>
      <c r="G166" s="185"/>
      <c r="H166" s="185"/>
      <c r="I166" s="206"/>
      <c r="J166" s="215"/>
    </row>
    <row r="167" spans="1:10" s="207" customFormat="1" ht="15.75" customHeight="1">
      <c r="A167" s="203"/>
      <c r="B167" s="213"/>
      <c r="C167" s="185"/>
      <c r="D167" s="185"/>
      <c r="E167" s="185"/>
      <c r="F167" s="185"/>
      <c r="G167" s="185"/>
      <c r="H167" s="185"/>
      <c r="I167" s="206"/>
      <c r="J167" s="215"/>
    </row>
    <row r="168" spans="1:10" s="207" customFormat="1" ht="15.75" customHeight="1">
      <c r="A168" s="203"/>
      <c r="B168" s="213"/>
      <c r="C168" s="185"/>
      <c r="D168" s="185"/>
      <c r="E168" s="185"/>
      <c r="F168" s="185"/>
      <c r="G168" s="185"/>
      <c r="H168" s="185"/>
      <c r="I168" s="206"/>
      <c r="J168" s="215"/>
    </row>
    <row r="169" spans="1:10" s="207" customFormat="1" ht="15.75" customHeight="1">
      <c r="A169" s="203"/>
      <c r="B169" s="213"/>
      <c r="C169" s="185"/>
      <c r="D169" s="185"/>
      <c r="E169" s="185"/>
      <c r="F169" s="185"/>
      <c r="G169" s="185"/>
      <c r="H169" s="185"/>
      <c r="I169" s="206"/>
      <c r="J169" s="215"/>
    </row>
    <row r="170" spans="1:10" s="207" customFormat="1" ht="15.75" customHeight="1">
      <c r="A170" s="203"/>
      <c r="B170" s="213"/>
      <c r="C170" s="185"/>
      <c r="D170" s="185"/>
      <c r="E170" s="185"/>
      <c r="F170" s="185"/>
      <c r="G170" s="185"/>
      <c r="H170" s="185"/>
      <c r="I170" s="206"/>
      <c r="J170" s="215"/>
    </row>
    <row r="171" spans="1:10" s="207" customFormat="1" ht="15.75" customHeight="1">
      <c r="A171" s="203"/>
      <c r="B171" s="213"/>
      <c r="C171" s="185"/>
      <c r="D171" s="185"/>
      <c r="E171" s="185"/>
      <c r="F171" s="185"/>
      <c r="G171" s="185"/>
      <c r="H171" s="185"/>
      <c r="I171" s="206"/>
      <c r="J171" s="215"/>
    </row>
    <row r="172" spans="1:10" s="207" customFormat="1" ht="15.75" customHeight="1">
      <c r="A172" s="203"/>
      <c r="B172" s="213"/>
      <c r="C172" s="185"/>
      <c r="D172" s="185"/>
      <c r="E172" s="185"/>
      <c r="F172" s="185"/>
      <c r="G172" s="185"/>
      <c r="H172" s="185"/>
      <c r="I172" s="206"/>
      <c r="J172" s="215"/>
    </row>
    <row r="173" spans="1:10" s="207" customFormat="1" ht="15.75" customHeight="1">
      <c r="A173" s="203"/>
      <c r="B173" s="213"/>
      <c r="C173" s="185"/>
      <c r="D173" s="185"/>
      <c r="E173" s="185"/>
      <c r="F173" s="185"/>
      <c r="G173" s="185"/>
      <c r="H173" s="185"/>
      <c r="I173" s="206"/>
      <c r="J173" s="215"/>
    </row>
    <row r="174" spans="1:10" s="207" customFormat="1" ht="15.75" customHeight="1">
      <c r="A174" s="203"/>
      <c r="B174" s="213"/>
      <c r="C174" s="185"/>
      <c r="D174" s="185"/>
      <c r="E174" s="185"/>
      <c r="F174" s="185"/>
      <c r="G174" s="185"/>
      <c r="H174" s="185"/>
      <c r="I174" s="206"/>
      <c r="J174" s="215"/>
    </row>
    <row r="175" spans="1:10" s="207" customFormat="1" ht="15.75" customHeight="1">
      <c r="A175" s="203"/>
      <c r="B175" s="213"/>
      <c r="C175" s="185"/>
      <c r="D175" s="185"/>
      <c r="E175" s="185"/>
      <c r="F175" s="185"/>
      <c r="G175" s="185"/>
      <c r="H175" s="185"/>
      <c r="I175" s="206"/>
      <c r="J175" s="215"/>
    </row>
    <row r="176" spans="1:10" s="207" customFormat="1" ht="15.75" customHeight="1">
      <c r="A176" s="203"/>
      <c r="B176" s="213"/>
      <c r="C176" s="185"/>
      <c r="D176" s="185"/>
      <c r="E176" s="185"/>
      <c r="F176" s="185"/>
      <c r="G176" s="185"/>
      <c r="H176" s="185"/>
      <c r="I176" s="206"/>
      <c r="J176" s="215"/>
    </row>
    <row r="177" spans="1:10" s="207" customFormat="1" ht="15.75" customHeight="1">
      <c r="A177" s="203"/>
      <c r="B177" s="213"/>
      <c r="C177" s="185"/>
      <c r="D177" s="185"/>
      <c r="E177" s="185"/>
      <c r="F177" s="185"/>
      <c r="G177" s="185"/>
      <c r="H177" s="185"/>
      <c r="I177" s="206"/>
      <c r="J177" s="215"/>
    </row>
    <row r="178" spans="1:10" s="207" customFormat="1" ht="15.75" customHeight="1">
      <c r="A178" s="203"/>
      <c r="B178" s="213"/>
      <c r="C178" s="185"/>
      <c r="D178" s="185"/>
      <c r="E178" s="185"/>
      <c r="F178" s="185"/>
      <c r="G178" s="185"/>
      <c r="H178" s="185"/>
      <c r="I178" s="206"/>
      <c r="J178" s="215"/>
    </row>
    <row r="179" spans="1:10" s="207" customFormat="1" ht="15.75" customHeight="1">
      <c r="A179" s="203"/>
      <c r="B179" s="213"/>
      <c r="C179" s="185"/>
      <c r="D179" s="185"/>
      <c r="E179" s="185"/>
      <c r="F179" s="185"/>
      <c r="G179" s="185"/>
      <c r="H179" s="185"/>
      <c r="I179" s="206"/>
      <c r="J179" s="215"/>
    </row>
    <row r="180" spans="1:10" s="207" customFormat="1" ht="15.75" customHeight="1">
      <c r="A180" s="203"/>
      <c r="B180" s="213"/>
      <c r="C180" s="185"/>
      <c r="D180" s="185"/>
      <c r="E180" s="185"/>
      <c r="F180" s="185"/>
      <c r="G180" s="185"/>
      <c r="H180" s="185"/>
      <c r="I180" s="206"/>
      <c r="J180" s="215"/>
    </row>
    <row r="181" spans="1:10" s="207" customFormat="1" ht="15.75" customHeight="1">
      <c r="A181" s="203"/>
      <c r="B181" s="213"/>
      <c r="C181" s="185"/>
      <c r="D181" s="185"/>
      <c r="E181" s="185"/>
      <c r="F181" s="185"/>
      <c r="G181" s="185"/>
      <c r="H181" s="185"/>
      <c r="I181" s="206"/>
      <c r="J181" s="215"/>
    </row>
    <row r="182" spans="1:10" s="207" customFormat="1" ht="15.75" customHeight="1">
      <c r="A182" s="203"/>
      <c r="B182" s="213"/>
      <c r="C182" s="185"/>
      <c r="D182" s="185"/>
      <c r="E182" s="185"/>
      <c r="F182" s="185"/>
      <c r="G182" s="185"/>
      <c r="H182" s="185"/>
      <c r="I182" s="206"/>
      <c r="J182" s="215"/>
    </row>
    <row r="183" spans="1:10" s="207" customFormat="1" ht="15.75" customHeight="1">
      <c r="A183" s="203"/>
      <c r="B183" s="213"/>
      <c r="C183" s="185"/>
      <c r="D183" s="185"/>
      <c r="E183" s="185"/>
      <c r="F183" s="185"/>
      <c r="G183" s="185"/>
      <c r="H183" s="185"/>
      <c r="I183" s="206"/>
      <c r="J183" s="215"/>
    </row>
    <row r="184" spans="1:10" s="207" customFormat="1" ht="15.75" customHeight="1">
      <c r="A184" s="203"/>
      <c r="B184" s="213"/>
      <c r="C184" s="185"/>
      <c r="D184" s="185"/>
      <c r="E184" s="185"/>
      <c r="F184" s="185"/>
      <c r="G184" s="185"/>
      <c r="H184" s="185"/>
      <c r="I184" s="206"/>
      <c r="J184" s="215"/>
    </row>
    <row r="185" spans="1:10" s="207" customFormat="1" ht="15.75" customHeight="1">
      <c r="A185" s="203"/>
      <c r="B185" s="213"/>
      <c r="C185" s="185"/>
      <c r="D185" s="185"/>
      <c r="E185" s="185"/>
      <c r="F185" s="185"/>
      <c r="G185" s="185"/>
      <c r="H185" s="185"/>
      <c r="I185" s="206"/>
      <c r="J185" s="215"/>
    </row>
    <row r="186" spans="1:10" s="207" customFormat="1" ht="15.75" customHeight="1">
      <c r="A186" s="203"/>
      <c r="B186" s="213"/>
      <c r="C186" s="185"/>
      <c r="D186" s="185"/>
      <c r="E186" s="185"/>
      <c r="F186" s="185"/>
      <c r="G186" s="185"/>
      <c r="H186" s="185"/>
      <c r="I186" s="206"/>
      <c r="J186" s="215"/>
    </row>
  </sheetData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H17"/>
  <sheetViews>
    <sheetView workbookViewId="0">
      <selection activeCell="B16" sqref="B16"/>
    </sheetView>
  </sheetViews>
  <sheetFormatPr defaultRowHeight="17.100000000000001" customHeight="1"/>
  <cols>
    <col min="1" max="1" width="3.5703125" style="5" customWidth="1"/>
    <col min="2" max="2" width="23.140625" style="5" customWidth="1"/>
    <col min="3" max="3" width="23" style="5" customWidth="1"/>
    <col min="4" max="4" width="9.85546875" style="18" customWidth="1"/>
    <col min="5" max="6" width="0" style="5" hidden="1" customWidth="1"/>
    <col min="7" max="8" width="0" style="18" hidden="1" customWidth="1"/>
    <col min="9" max="16384" width="9.140625" style="5"/>
  </cols>
  <sheetData>
    <row r="1" spans="1:8" ht="17.100000000000001" customHeight="1">
      <c r="A1" s="17"/>
      <c r="B1" s="17" t="s">
        <v>24</v>
      </c>
      <c r="C1" s="17"/>
      <c r="D1" s="4">
        <v>5</v>
      </c>
      <c r="E1" s="2">
        <f>MIN(D3:D39)</f>
        <v>19.134</v>
      </c>
      <c r="F1" s="2">
        <f>+E1+5</f>
        <v>24.134</v>
      </c>
      <c r="G1" s="2">
        <f>+F1+5</f>
        <v>29.134</v>
      </c>
      <c r="H1" s="2">
        <f>+G1+D1</f>
        <v>34.134</v>
      </c>
    </row>
    <row r="2" spans="1:8" ht="17.100000000000001" customHeight="1">
      <c r="A2" s="3"/>
      <c r="B2" s="3" t="s">
        <v>7</v>
      </c>
      <c r="C2" s="3" t="s">
        <v>8</v>
      </c>
      <c r="D2" s="4" t="s">
        <v>14</v>
      </c>
      <c r="E2" s="3" t="s">
        <v>2</v>
      </c>
      <c r="F2" s="3" t="s">
        <v>3</v>
      </c>
      <c r="G2" s="4" t="s">
        <v>4</v>
      </c>
      <c r="H2" s="4" t="s">
        <v>16</v>
      </c>
    </row>
    <row r="3" spans="1:8" ht="17.100000000000001" customHeight="1">
      <c r="A3" s="1">
        <v>12</v>
      </c>
      <c r="B3" s="41" t="s">
        <v>40</v>
      </c>
      <c r="C3" s="45" t="s">
        <v>1286</v>
      </c>
      <c r="D3" s="2">
        <v>19.134</v>
      </c>
      <c r="E3" s="2"/>
      <c r="F3" s="2"/>
      <c r="G3" s="2"/>
      <c r="H3" s="2"/>
    </row>
    <row r="4" spans="1:8" ht="17.100000000000001" customHeight="1">
      <c r="A4" s="1">
        <v>4</v>
      </c>
      <c r="B4" s="41" t="s">
        <v>1323</v>
      </c>
      <c r="C4" s="45" t="s">
        <v>1324</v>
      </c>
      <c r="D4" s="2">
        <v>23.831</v>
      </c>
      <c r="E4" s="2"/>
      <c r="F4" s="2"/>
      <c r="G4" s="2"/>
      <c r="H4" s="2"/>
    </row>
    <row r="5" spans="1:8" ht="17.100000000000001" customHeight="1">
      <c r="A5" s="1">
        <v>1</v>
      </c>
      <c r="B5" s="41" t="s">
        <v>1319</v>
      </c>
      <c r="C5" s="45" t="s">
        <v>1320</v>
      </c>
      <c r="D5" s="1">
        <v>25.337</v>
      </c>
      <c r="E5" s="2"/>
      <c r="F5" s="2"/>
      <c r="G5" s="2"/>
      <c r="H5" s="2"/>
    </row>
    <row r="6" spans="1:8" ht="17.100000000000001" customHeight="1">
      <c r="A6" s="1">
        <v>9</v>
      </c>
      <c r="B6" s="41" t="s">
        <v>1331</v>
      </c>
      <c r="C6" s="45" t="s">
        <v>1332</v>
      </c>
      <c r="D6" s="2">
        <v>29.43</v>
      </c>
      <c r="E6" s="2"/>
      <c r="F6" s="2"/>
      <c r="G6" s="2"/>
      <c r="H6" s="2"/>
    </row>
    <row r="7" spans="1:8" ht="17.100000000000001" customHeight="1">
      <c r="A7" s="1">
        <v>8</v>
      </c>
      <c r="B7" s="41" t="s">
        <v>1329</v>
      </c>
      <c r="C7" s="45" t="s">
        <v>1330</v>
      </c>
      <c r="D7" s="2">
        <v>29.481999999999999</v>
      </c>
      <c r="E7" s="2"/>
      <c r="F7" s="2"/>
      <c r="G7" s="2"/>
      <c r="H7" s="2"/>
    </row>
    <row r="8" spans="1:8" ht="17.100000000000001" customHeight="1">
      <c r="A8" s="1">
        <v>3</v>
      </c>
      <c r="B8" s="41" t="s">
        <v>34</v>
      </c>
      <c r="C8" s="45" t="s">
        <v>33</v>
      </c>
      <c r="D8" s="2">
        <v>29.545000000000002</v>
      </c>
      <c r="E8" s="2"/>
      <c r="F8" s="2"/>
      <c r="G8" s="2"/>
      <c r="H8" s="2"/>
    </row>
    <row r="9" spans="1:8" ht="17.100000000000001" customHeight="1">
      <c r="A9" s="1">
        <v>6</v>
      </c>
      <c r="B9" s="41" t="s">
        <v>1327</v>
      </c>
      <c r="C9" s="45" t="s">
        <v>1328</v>
      </c>
      <c r="D9" s="2">
        <v>31.082999999999998</v>
      </c>
      <c r="E9" s="2"/>
      <c r="F9" s="2"/>
      <c r="G9" s="2"/>
      <c r="H9" s="2"/>
    </row>
    <row r="10" spans="1:8" ht="17.100000000000001" customHeight="1">
      <c r="A10" s="1">
        <v>15</v>
      </c>
      <c r="B10" s="41" t="s">
        <v>1339</v>
      </c>
      <c r="C10" s="45" t="s">
        <v>1340</v>
      </c>
      <c r="D10" s="2">
        <v>33.874000000000002</v>
      </c>
      <c r="E10" s="2"/>
      <c r="F10" s="2"/>
      <c r="G10" s="2"/>
      <c r="H10" s="2"/>
    </row>
    <row r="11" spans="1:8" ht="17.100000000000001" customHeight="1">
      <c r="A11" s="1">
        <v>2</v>
      </c>
      <c r="B11" s="41" t="s">
        <v>1321</v>
      </c>
      <c r="C11" s="45" t="s">
        <v>1322</v>
      </c>
      <c r="D11" s="2">
        <v>38.18</v>
      </c>
      <c r="E11" s="2"/>
      <c r="F11" s="2"/>
      <c r="G11" s="2"/>
      <c r="H11" s="2"/>
    </row>
    <row r="12" spans="1:8" ht="17.100000000000001" customHeight="1">
      <c r="A12" s="1">
        <v>7</v>
      </c>
      <c r="B12" s="41" t="s">
        <v>42</v>
      </c>
      <c r="C12" s="45" t="s">
        <v>31</v>
      </c>
      <c r="D12" s="2">
        <v>47.831000000000003</v>
      </c>
      <c r="E12" s="2"/>
      <c r="F12" s="2"/>
      <c r="G12" s="2"/>
      <c r="H12" s="2"/>
    </row>
    <row r="13" spans="1:8" ht="17.100000000000001" customHeight="1">
      <c r="A13" s="1">
        <v>5</v>
      </c>
      <c r="B13" s="41" t="s">
        <v>1325</v>
      </c>
      <c r="C13" s="45" t="s">
        <v>1326</v>
      </c>
      <c r="D13" s="1">
        <v>47.994</v>
      </c>
      <c r="E13" s="2"/>
      <c r="F13" s="2"/>
      <c r="G13" s="2"/>
      <c r="H13" s="2"/>
    </row>
    <row r="14" spans="1:8" ht="17.100000000000001" customHeight="1">
      <c r="A14" s="1">
        <v>10</v>
      </c>
      <c r="B14" s="41" t="s">
        <v>1333</v>
      </c>
      <c r="C14" s="45" t="s">
        <v>1147</v>
      </c>
      <c r="D14" s="2">
        <v>63.884</v>
      </c>
      <c r="E14" s="2"/>
      <c r="F14" s="2"/>
      <c r="G14" s="2"/>
      <c r="H14" s="2"/>
    </row>
    <row r="15" spans="1:8" ht="17.100000000000001" customHeight="1">
      <c r="A15" s="1">
        <v>11</v>
      </c>
      <c r="B15" s="41" t="s">
        <v>1334</v>
      </c>
      <c r="C15" s="45" t="s">
        <v>1335</v>
      </c>
      <c r="D15" s="2">
        <v>72.378</v>
      </c>
      <c r="E15" s="2"/>
      <c r="F15" s="2"/>
      <c r="G15" s="2"/>
      <c r="H15" s="2"/>
    </row>
    <row r="16" spans="1:8" ht="17.100000000000001" customHeight="1">
      <c r="A16" s="1">
        <v>13</v>
      </c>
      <c r="B16" s="41" t="s">
        <v>44</v>
      </c>
      <c r="C16" s="45" t="s">
        <v>1336</v>
      </c>
      <c r="D16" s="2">
        <v>73.634</v>
      </c>
      <c r="E16" s="2"/>
      <c r="F16" s="2"/>
      <c r="G16" s="2"/>
      <c r="H16" s="2"/>
    </row>
    <row r="17" spans="1:8" ht="17.100000000000001" customHeight="1">
      <c r="A17" s="1">
        <v>14</v>
      </c>
      <c r="B17" s="41" t="s">
        <v>1337</v>
      </c>
      <c r="C17" s="41" t="s">
        <v>1338</v>
      </c>
      <c r="D17" s="2">
        <v>95.277000000000001</v>
      </c>
      <c r="E17" s="2"/>
      <c r="F17" s="2"/>
      <c r="G17" s="2"/>
      <c r="H17" s="2"/>
    </row>
  </sheetData>
  <phoneticPr fontId="6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O186"/>
  <sheetViews>
    <sheetView workbookViewId="0">
      <selection activeCell="N16" sqref="N16"/>
    </sheetView>
  </sheetViews>
  <sheetFormatPr defaultColWidth="7.5703125" defaultRowHeight="15.75" customHeight="1"/>
  <cols>
    <col min="1" max="1" width="4.42578125" style="203" customWidth="1"/>
    <col min="2" max="2" width="6.140625" style="204" hidden="1" customWidth="1"/>
    <col min="3" max="3" width="26.5703125" style="205" customWidth="1"/>
    <col min="4" max="4" width="26" style="205" customWidth="1"/>
    <col min="5" max="5" width="6.7109375" style="205" customWidth="1"/>
    <col min="6" max="6" width="6.140625" style="205" customWidth="1"/>
    <col min="7" max="7" width="5.85546875" style="205" customWidth="1"/>
    <col min="8" max="8" width="3.7109375" style="205" customWidth="1"/>
    <col min="9" max="9" width="11.140625" style="162" customWidth="1"/>
    <col min="10" max="10" width="10.140625" style="207" bestFit="1" customWidth="1"/>
    <col min="11" max="16384" width="7.5703125" style="205"/>
  </cols>
  <sheetData>
    <row r="1" spans="1:15" ht="15.75" customHeight="1">
      <c r="C1" s="214" t="s">
        <v>1407</v>
      </c>
    </row>
    <row r="2" spans="1:15" ht="15.75" customHeight="1">
      <c r="C2" s="214" t="s">
        <v>1409</v>
      </c>
      <c r="I2" s="162">
        <f>MIN(I4:I150)</f>
        <v>17.010999999999999</v>
      </c>
    </row>
    <row r="3" spans="1:15" ht="15.75" customHeight="1">
      <c r="B3" s="211" t="s">
        <v>6</v>
      </c>
      <c r="C3" s="204" t="s">
        <v>0</v>
      </c>
      <c r="D3" s="204" t="s">
        <v>1</v>
      </c>
      <c r="E3" s="204"/>
      <c r="F3" s="204"/>
      <c r="G3" s="204"/>
      <c r="H3" s="204"/>
      <c r="I3" s="212" t="s">
        <v>11</v>
      </c>
    </row>
    <row r="4" spans="1:15" ht="15.75" customHeight="1">
      <c r="A4" s="57">
        <v>1</v>
      </c>
      <c r="B4" s="58">
        <v>17</v>
      </c>
      <c r="C4" s="43" t="s">
        <v>905</v>
      </c>
      <c r="D4" s="43" t="s">
        <v>1038</v>
      </c>
      <c r="E4" s="43" t="s">
        <v>32</v>
      </c>
      <c r="F4" s="43"/>
      <c r="G4" s="43" t="s">
        <v>1230</v>
      </c>
      <c r="H4" s="43"/>
      <c r="I4" s="60">
        <v>17.010999999999999</v>
      </c>
      <c r="J4" s="67">
        <v>1023.7</v>
      </c>
      <c r="O4" s="207"/>
    </row>
    <row r="5" spans="1:15" ht="15.75" customHeight="1">
      <c r="A5" s="57">
        <v>6</v>
      </c>
      <c r="B5" s="58">
        <v>153</v>
      </c>
      <c r="C5" s="43" t="s">
        <v>523</v>
      </c>
      <c r="D5" s="43" t="s">
        <v>524</v>
      </c>
      <c r="E5" s="43"/>
      <c r="F5" s="43" t="s">
        <v>1355</v>
      </c>
      <c r="G5" s="43" t="s">
        <v>1230</v>
      </c>
      <c r="H5" s="43"/>
      <c r="I5" s="60">
        <v>17.05</v>
      </c>
      <c r="J5" s="67">
        <v>847.2</v>
      </c>
      <c r="O5" s="207"/>
    </row>
    <row r="6" spans="1:15" ht="15.75" customHeight="1">
      <c r="A6" s="57">
        <v>8</v>
      </c>
      <c r="B6" s="58">
        <v>131</v>
      </c>
      <c r="C6" s="43" t="s">
        <v>889</v>
      </c>
      <c r="D6" s="43" t="s">
        <v>1187</v>
      </c>
      <c r="E6" s="43" t="s">
        <v>32</v>
      </c>
      <c r="F6" s="43" t="s">
        <v>1355</v>
      </c>
      <c r="G6" s="43" t="s">
        <v>1230</v>
      </c>
      <c r="H6" s="43" t="s">
        <v>18</v>
      </c>
      <c r="I6" s="60">
        <v>17.081</v>
      </c>
      <c r="J6" s="67">
        <v>670.7</v>
      </c>
      <c r="O6" s="207"/>
    </row>
    <row r="7" spans="1:15" ht="15.75" customHeight="1">
      <c r="A7" s="57">
        <v>2</v>
      </c>
      <c r="B7" s="58">
        <v>6</v>
      </c>
      <c r="C7" s="43" t="s">
        <v>1020</v>
      </c>
      <c r="D7" s="43" t="s">
        <v>1021</v>
      </c>
      <c r="E7" s="43" t="s">
        <v>32</v>
      </c>
      <c r="F7" s="43"/>
      <c r="G7" s="43" t="s">
        <v>1230</v>
      </c>
      <c r="H7" s="43"/>
      <c r="I7" s="60">
        <v>17.093</v>
      </c>
      <c r="J7" s="67">
        <v>494.2</v>
      </c>
      <c r="O7" s="207"/>
    </row>
    <row r="8" spans="1:15" ht="15.75" customHeight="1">
      <c r="A8" s="57">
        <v>4</v>
      </c>
      <c r="B8" s="58">
        <v>81</v>
      </c>
      <c r="C8" s="43" t="s">
        <v>966</v>
      </c>
      <c r="D8" s="43" t="s">
        <v>1126</v>
      </c>
      <c r="E8" s="43" t="s">
        <v>32</v>
      </c>
      <c r="F8" s="43" t="s">
        <v>1355</v>
      </c>
      <c r="G8" s="43" t="s">
        <v>1230</v>
      </c>
      <c r="H8" s="43"/>
      <c r="I8" s="60">
        <v>17.146999999999998</v>
      </c>
      <c r="J8" s="67">
        <v>317.7</v>
      </c>
      <c r="O8" s="207"/>
    </row>
    <row r="9" spans="1:15" ht="15.75" customHeight="1">
      <c r="A9" s="57">
        <v>5</v>
      </c>
      <c r="B9" s="58">
        <v>158</v>
      </c>
      <c r="C9" s="43" t="s">
        <v>617</v>
      </c>
      <c r="D9" s="43" t="s">
        <v>1219</v>
      </c>
      <c r="E9" s="43" t="s">
        <v>32</v>
      </c>
      <c r="F9" s="43" t="s">
        <v>1355</v>
      </c>
      <c r="G9" s="43" t="s">
        <v>1230</v>
      </c>
      <c r="H9" s="43"/>
      <c r="I9" s="60">
        <v>17.196000000000002</v>
      </c>
      <c r="J9" s="67">
        <v>176.5</v>
      </c>
      <c r="O9" s="207"/>
    </row>
    <row r="10" spans="1:15" ht="15.75" customHeight="1">
      <c r="A10" s="203">
        <v>3</v>
      </c>
      <c r="B10" s="204">
        <v>33</v>
      </c>
      <c r="C10" s="161" t="s">
        <v>1060</v>
      </c>
      <c r="D10" s="161" t="s">
        <v>1061</v>
      </c>
      <c r="E10" s="161"/>
      <c r="F10" s="161"/>
      <c r="G10" s="161" t="s">
        <v>1230</v>
      </c>
      <c r="H10" s="161"/>
      <c r="I10" s="162">
        <v>17.273</v>
      </c>
      <c r="O10" s="207"/>
    </row>
    <row r="11" spans="1:15" ht="15.75" customHeight="1">
      <c r="A11" s="203">
        <v>9</v>
      </c>
      <c r="B11" s="204">
        <v>57</v>
      </c>
      <c r="C11" s="161" t="s">
        <v>1097</v>
      </c>
      <c r="D11" s="161" t="s">
        <v>1098</v>
      </c>
      <c r="E11" s="161"/>
      <c r="F11" s="161"/>
      <c r="G11" s="161" t="s">
        <v>1230</v>
      </c>
      <c r="H11" s="161"/>
      <c r="I11" s="162">
        <v>17.390999999999998</v>
      </c>
      <c r="O11" s="207"/>
    </row>
    <row r="12" spans="1:15" ht="15.75" customHeight="1">
      <c r="A12" s="203">
        <v>7</v>
      </c>
      <c r="B12" s="204">
        <v>113</v>
      </c>
      <c r="C12" s="161" t="s">
        <v>976</v>
      </c>
      <c r="D12" s="161" t="s">
        <v>1165</v>
      </c>
      <c r="E12" s="161" t="s">
        <v>32</v>
      </c>
      <c r="F12" s="161" t="s">
        <v>1355</v>
      </c>
      <c r="G12" s="161" t="s">
        <v>1230</v>
      </c>
      <c r="H12" s="161"/>
      <c r="I12" s="162">
        <v>17.437999999999999</v>
      </c>
      <c r="O12" s="207"/>
    </row>
    <row r="13" spans="1:15" ht="15.75" customHeight="1">
      <c r="A13" s="203">
        <v>11</v>
      </c>
      <c r="B13" s="204">
        <v>4</v>
      </c>
      <c r="C13" s="161" t="s">
        <v>1014</v>
      </c>
      <c r="D13" s="161" t="s">
        <v>1015</v>
      </c>
      <c r="E13" s="161"/>
      <c r="F13" s="161"/>
      <c r="G13" s="161" t="s">
        <v>1230</v>
      </c>
      <c r="H13" s="161" t="s">
        <v>18</v>
      </c>
      <c r="I13" s="162">
        <v>17.609000000000002</v>
      </c>
      <c r="O13" s="207"/>
    </row>
    <row r="14" spans="1:15" ht="15.75" customHeight="1">
      <c r="A14" s="203">
        <v>10</v>
      </c>
      <c r="B14" s="204">
        <v>58</v>
      </c>
      <c r="C14" s="161" t="s">
        <v>1009</v>
      </c>
      <c r="D14" s="161" t="s">
        <v>1099</v>
      </c>
      <c r="E14" s="161"/>
      <c r="F14" s="161"/>
      <c r="G14" s="161" t="s">
        <v>1230</v>
      </c>
      <c r="H14" s="161"/>
      <c r="I14" s="162">
        <v>17.648</v>
      </c>
      <c r="O14" s="207"/>
    </row>
    <row r="15" spans="1:15" ht="15.75" customHeight="1">
      <c r="A15" s="203">
        <v>13</v>
      </c>
      <c r="B15" s="204">
        <v>20</v>
      </c>
      <c r="C15" s="161" t="s">
        <v>1043</v>
      </c>
      <c r="D15" s="161" t="s">
        <v>1044</v>
      </c>
      <c r="E15" s="161" t="s">
        <v>32</v>
      </c>
      <c r="F15" s="161"/>
      <c r="G15" s="161" t="s">
        <v>1230</v>
      </c>
      <c r="H15" s="161"/>
      <c r="I15" s="162">
        <v>22.376000000000001</v>
      </c>
    </row>
    <row r="16" spans="1:15" ht="15.75" customHeight="1">
      <c r="A16" s="203">
        <v>14</v>
      </c>
      <c r="B16" s="204">
        <v>15</v>
      </c>
      <c r="C16" s="161" t="s">
        <v>1034</v>
      </c>
      <c r="D16" s="161" t="s">
        <v>1035</v>
      </c>
      <c r="E16" s="161"/>
      <c r="F16" s="161"/>
      <c r="G16" s="161" t="s">
        <v>1230</v>
      </c>
      <c r="H16" s="161"/>
      <c r="I16" s="162">
        <v>22.44</v>
      </c>
    </row>
    <row r="17" spans="1:9" ht="15.75" customHeight="1">
      <c r="A17" s="203">
        <v>12</v>
      </c>
      <c r="B17" s="204">
        <v>133</v>
      </c>
      <c r="C17" s="161" t="s">
        <v>1014</v>
      </c>
      <c r="D17" s="161" t="s">
        <v>1189</v>
      </c>
      <c r="E17" s="161" t="s">
        <v>32</v>
      </c>
      <c r="F17" s="161" t="s">
        <v>1355</v>
      </c>
      <c r="G17" s="161" t="s">
        <v>1230</v>
      </c>
      <c r="H17" s="161"/>
      <c r="I17" s="162">
        <v>22.504000000000001</v>
      </c>
    </row>
    <row r="18" spans="1:9" ht="15.75" customHeight="1">
      <c r="A18" s="203">
        <v>15</v>
      </c>
      <c r="B18" s="204">
        <v>126</v>
      </c>
      <c r="C18" s="161" t="s">
        <v>927</v>
      </c>
      <c r="D18" s="161" t="s">
        <v>1181</v>
      </c>
      <c r="E18" s="161" t="s">
        <v>32</v>
      </c>
      <c r="F18" s="161" t="s">
        <v>1355</v>
      </c>
      <c r="G18" s="161" t="s">
        <v>1230</v>
      </c>
      <c r="H18" s="161"/>
      <c r="I18" s="162">
        <v>27.675999999999998</v>
      </c>
    </row>
    <row r="19" spans="1:9" ht="15.75" customHeight="1">
      <c r="C19" s="161"/>
      <c r="D19" s="161"/>
      <c r="E19" s="161"/>
      <c r="F19" s="161"/>
      <c r="G19" s="161"/>
      <c r="H19" s="161"/>
    </row>
    <row r="20" spans="1:9" ht="15.75" customHeight="1">
      <c r="C20" s="161"/>
      <c r="D20" s="161"/>
      <c r="E20" s="161"/>
      <c r="F20" s="161"/>
      <c r="G20" s="161"/>
      <c r="H20" s="161"/>
    </row>
    <row r="21" spans="1:9" ht="15.75" customHeight="1">
      <c r="C21" s="161"/>
      <c r="D21" s="161"/>
      <c r="E21" s="161"/>
      <c r="F21" s="161"/>
      <c r="G21" s="161"/>
      <c r="H21" s="161"/>
    </row>
    <row r="22" spans="1:9" ht="15.75" customHeight="1">
      <c r="C22" s="161"/>
      <c r="D22" s="161"/>
      <c r="E22" s="161"/>
      <c r="F22" s="161"/>
      <c r="G22" s="161"/>
      <c r="H22" s="161"/>
    </row>
    <row r="23" spans="1:9" ht="15.75" customHeight="1">
      <c r="C23" s="161"/>
      <c r="D23" s="161"/>
      <c r="E23" s="161"/>
      <c r="F23" s="161"/>
      <c r="G23" s="161"/>
      <c r="H23" s="161"/>
    </row>
    <row r="24" spans="1:9" ht="15.75" customHeight="1">
      <c r="C24" s="161"/>
      <c r="D24" s="161"/>
      <c r="E24" s="161"/>
      <c r="F24" s="161"/>
      <c r="G24" s="161"/>
      <c r="H24" s="161"/>
    </row>
    <row r="25" spans="1:9" ht="15.75" customHeight="1">
      <c r="C25" s="161"/>
      <c r="D25" s="161"/>
      <c r="E25" s="161"/>
      <c r="F25" s="161"/>
      <c r="G25" s="161"/>
      <c r="H25" s="161"/>
    </row>
    <row r="26" spans="1:9" ht="15.75" customHeight="1">
      <c r="C26" s="161"/>
      <c r="D26" s="161"/>
      <c r="E26" s="161"/>
      <c r="F26" s="161"/>
      <c r="G26" s="161"/>
      <c r="H26" s="161"/>
    </row>
    <row r="27" spans="1:9" ht="15.75" customHeight="1">
      <c r="C27" s="161"/>
      <c r="D27" s="161"/>
      <c r="E27" s="161"/>
      <c r="F27" s="161"/>
      <c r="G27" s="161"/>
      <c r="H27" s="161"/>
    </row>
    <row r="28" spans="1:9" ht="15.75" customHeight="1">
      <c r="C28" s="161"/>
      <c r="D28" s="161"/>
      <c r="E28" s="161"/>
      <c r="F28" s="161"/>
      <c r="G28" s="161"/>
      <c r="H28" s="161"/>
    </row>
    <row r="29" spans="1:9" ht="15.75" customHeight="1">
      <c r="C29" s="161"/>
      <c r="D29" s="161"/>
      <c r="E29" s="161"/>
      <c r="F29" s="161"/>
      <c r="G29" s="161"/>
      <c r="H29" s="161"/>
    </row>
    <row r="30" spans="1:9" ht="15.75" customHeight="1">
      <c r="C30" s="161"/>
      <c r="D30" s="161"/>
      <c r="E30" s="161"/>
      <c r="F30" s="161"/>
      <c r="G30" s="161"/>
      <c r="H30" s="161"/>
    </row>
    <row r="31" spans="1:9" ht="15.75" customHeight="1">
      <c r="C31" s="161"/>
      <c r="D31" s="161"/>
      <c r="E31" s="161"/>
      <c r="F31" s="161"/>
      <c r="G31" s="161"/>
      <c r="H31" s="161"/>
    </row>
    <row r="32" spans="1:9" ht="15.75" customHeight="1">
      <c r="C32" s="161"/>
      <c r="D32" s="161"/>
      <c r="E32" s="161"/>
      <c r="F32" s="161"/>
      <c r="G32" s="161"/>
      <c r="H32" s="161"/>
    </row>
    <row r="33" spans="1:14" s="207" customFormat="1" ht="15.75" customHeight="1">
      <c r="A33" s="203"/>
      <c r="B33" s="204"/>
      <c r="C33" s="161"/>
      <c r="D33" s="161"/>
      <c r="E33" s="161"/>
      <c r="F33" s="161"/>
      <c r="G33" s="161"/>
      <c r="H33" s="161"/>
      <c r="I33" s="162"/>
      <c r="K33" s="205"/>
      <c r="L33" s="205"/>
      <c r="M33" s="205"/>
      <c r="N33" s="205"/>
    </row>
    <row r="34" spans="1:14" s="207" customFormat="1" ht="15.75" customHeight="1">
      <c r="A34" s="203"/>
      <c r="B34" s="204"/>
      <c r="C34" s="161"/>
      <c r="D34" s="161"/>
      <c r="E34" s="161"/>
      <c r="F34" s="161"/>
      <c r="G34" s="161"/>
      <c r="H34" s="161"/>
      <c r="I34" s="162"/>
      <c r="K34" s="205"/>
      <c r="L34" s="205"/>
      <c r="M34" s="205"/>
      <c r="N34" s="205"/>
    </row>
    <row r="35" spans="1:14" s="207" customFormat="1" ht="15.75" customHeight="1">
      <c r="A35" s="203"/>
      <c r="B35" s="204"/>
      <c r="C35" s="161"/>
      <c r="D35" s="161"/>
      <c r="E35" s="161"/>
      <c r="F35" s="161"/>
      <c r="G35" s="161"/>
      <c r="H35" s="161"/>
      <c r="I35" s="162"/>
      <c r="K35" s="205"/>
      <c r="L35" s="205"/>
      <c r="M35" s="205"/>
      <c r="N35" s="205"/>
    </row>
    <row r="36" spans="1:14" s="207" customFormat="1" ht="15.75" customHeight="1">
      <c r="A36" s="203"/>
      <c r="B36" s="204"/>
      <c r="C36" s="161"/>
      <c r="D36" s="161"/>
      <c r="E36" s="161"/>
      <c r="F36" s="161"/>
      <c r="G36" s="161"/>
      <c r="H36" s="161"/>
      <c r="I36" s="162"/>
      <c r="K36" s="205"/>
      <c r="L36" s="205"/>
      <c r="M36" s="205"/>
      <c r="N36" s="205"/>
    </row>
    <row r="37" spans="1:14" s="207" customFormat="1" ht="15.75" customHeight="1">
      <c r="A37" s="203"/>
      <c r="B37" s="204"/>
      <c r="C37" s="161"/>
      <c r="D37" s="161"/>
      <c r="E37" s="161"/>
      <c r="F37" s="161"/>
      <c r="G37" s="161"/>
      <c r="H37" s="161"/>
      <c r="I37" s="162"/>
      <c r="K37" s="205"/>
      <c r="L37" s="205"/>
      <c r="M37" s="205"/>
      <c r="N37" s="205"/>
    </row>
    <row r="38" spans="1:14" s="207" customFormat="1" ht="15.75" customHeight="1">
      <c r="A38" s="203"/>
      <c r="B38" s="204"/>
      <c r="C38" s="161"/>
      <c r="D38" s="161"/>
      <c r="E38" s="161"/>
      <c r="F38" s="161"/>
      <c r="G38" s="161"/>
      <c r="H38" s="161"/>
      <c r="I38" s="162"/>
      <c r="K38" s="205"/>
      <c r="L38" s="205"/>
      <c r="M38" s="205"/>
      <c r="N38" s="205"/>
    </row>
    <row r="39" spans="1:14" s="207" customFormat="1" ht="15.75" customHeight="1">
      <c r="A39" s="203"/>
      <c r="B39" s="204"/>
      <c r="C39" s="161"/>
      <c r="D39" s="161"/>
      <c r="E39" s="161"/>
      <c r="F39" s="161"/>
      <c r="G39" s="161"/>
      <c r="H39" s="161"/>
      <c r="I39" s="162"/>
      <c r="K39" s="205"/>
      <c r="L39" s="205"/>
      <c r="M39" s="205"/>
      <c r="N39" s="205"/>
    </row>
    <row r="40" spans="1:14" s="207" customFormat="1" ht="15.75" customHeight="1">
      <c r="A40" s="203"/>
      <c r="B40" s="204"/>
      <c r="C40" s="161"/>
      <c r="D40" s="161"/>
      <c r="E40" s="161"/>
      <c r="F40" s="161"/>
      <c r="G40" s="161"/>
      <c r="H40" s="161"/>
      <c r="I40" s="162"/>
      <c r="K40" s="205"/>
      <c r="L40" s="205"/>
      <c r="M40" s="205"/>
      <c r="N40" s="205"/>
    </row>
    <row r="41" spans="1:14" s="207" customFormat="1" ht="15.75" customHeight="1">
      <c r="A41" s="203"/>
      <c r="B41" s="204"/>
      <c r="C41" s="161"/>
      <c r="D41" s="161"/>
      <c r="E41" s="161"/>
      <c r="F41" s="161"/>
      <c r="G41" s="161"/>
      <c r="H41" s="161"/>
      <c r="I41" s="162"/>
      <c r="K41" s="205"/>
      <c r="L41" s="205"/>
      <c r="M41" s="205"/>
      <c r="N41" s="205"/>
    </row>
    <row r="42" spans="1:14" s="207" customFormat="1" ht="15.75" customHeight="1">
      <c r="A42" s="203"/>
      <c r="B42" s="204"/>
      <c r="C42" s="161"/>
      <c r="D42" s="161"/>
      <c r="E42" s="161"/>
      <c r="F42" s="161"/>
      <c r="G42" s="161"/>
      <c r="H42" s="161"/>
      <c r="I42" s="162"/>
      <c r="K42" s="205"/>
      <c r="L42" s="205"/>
      <c r="M42" s="205"/>
      <c r="N42" s="205"/>
    </row>
    <row r="43" spans="1:14" s="207" customFormat="1" ht="15.75" customHeight="1">
      <c r="A43" s="203"/>
      <c r="B43" s="204"/>
      <c r="C43" s="161"/>
      <c r="D43" s="161"/>
      <c r="E43" s="161"/>
      <c r="F43" s="161"/>
      <c r="G43" s="161"/>
      <c r="H43" s="161"/>
      <c r="I43" s="162"/>
      <c r="K43" s="205"/>
      <c r="L43" s="205"/>
      <c r="M43" s="205"/>
      <c r="N43" s="205"/>
    </row>
    <row r="44" spans="1:14" s="207" customFormat="1" ht="15.75" customHeight="1">
      <c r="A44" s="203"/>
      <c r="B44" s="204"/>
      <c r="C44" s="161"/>
      <c r="D44" s="161"/>
      <c r="E44" s="161"/>
      <c r="F44" s="161"/>
      <c r="G44" s="161"/>
      <c r="H44" s="161"/>
      <c r="I44" s="162"/>
      <c r="K44" s="205"/>
      <c r="L44" s="205"/>
      <c r="M44" s="205"/>
      <c r="N44" s="205"/>
    </row>
    <row r="45" spans="1:14" s="207" customFormat="1" ht="15.75" customHeight="1">
      <c r="A45" s="203"/>
      <c r="B45" s="204"/>
      <c r="C45" s="161"/>
      <c r="D45" s="161"/>
      <c r="E45" s="161"/>
      <c r="F45" s="161"/>
      <c r="G45" s="161"/>
      <c r="H45" s="161"/>
      <c r="I45" s="162"/>
      <c r="K45" s="205"/>
      <c r="L45" s="205"/>
      <c r="M45" s="205"/>
      <c r="N45" s="205"/>
    </row>
    <row r="46" spans="1:14" s="207" customFormat="1" ht="15.75" customHeight="1">
      <c r="A46" s="203"/>
      <c r="B46" s="204"/>
      <c r="C46" s="161"/>
      <c r="D46" s="161"/>
      <c r="E46" s="161"/>
      <c r="F46" s="161"/>
      <c r="G46" s="161"/>
      <c r="H46" s="161"/>
      <c r="I46" s="162"/>
      <c r="K46" s="205"/>
      <c r="L46" s="205"/>
      <c r="M46" s="205"/>
      <c r="N46" s="205"/>
    </row>
    <row r="47" spans="1:14" s="207" customFormat="1" ht="15.75" customHeight="1">
      <c r="A47" s="203"/>
      <c r="B47" s="204"/>
      <c r="C47" s="161"/>
      <c r="D47" s="161"/>
      <c r="E47" s="161"/>
      <c r="F47" s="161"/>
      <c r="G47" s="161"/>
      <c r="H47" s="161"/>
      <c r="I47" s="162"/>
      <c r="K47" s="205"/>
      <c r="L47" s="205"/>
      <c r="M47" s="205"/>
      <c r="N47" s="205"/>
    </row>
    <row r="48" spans="1:14" s="207" customFormat="1" ht="15.75" customHeight="1">
      <c r="A48" s="203"/>
      <c r="B48" s="204"/>
      <c r="C48" s="161"/>
      <c r="D48" s="161"/>
      <c r="E48" s="161"/>
      <c r="F48" s="161"/>
      <c r="G48" s="161"/>
      <c r="H48" s="161"/>
      <c r="I48" s="162"/>
      <c r="K48" s="205"/>
      <c r="L48" s="205"/>
      <c r="M48" s="205"/>
      <c r="N48" s="205"/>
    </row>
    <row r="49" spans="1:14" s="207" customFormat="1" ht="15.75" customHeight="1">
      <c r="A49" s="203"/>
      <c r="B49" s="204"/>
      <c r="C49" s="161"/>
      <c r="D49" s="161"/>
      <c r="E49" s="161"/>
      <c r="F49" s="161"/>
      <c r="G49" s="161"/>
      <c r="H49" s="161"/>
      <c r="I49" s="162"/>
      <c r="K49" s="205"/>
      <c r="L49" s="205"/>
      <c r="M49" s="205"/>
      <c r="N49" s="205"/>
    </row>
    <row r="50" spans="1:14" s="207" customFormat="1" ht="15.75" customHeight="1">
      <c r="A50" s="203"/>
      <c r="B50" s="204"/>
      <c r="C50" s="161"/>
      <c r="D50" s="161"/>
      <c r="E50" s="161"/>
      <c r="F50" s="161"/>
      <c r="G50" s="161"/>
      <c r="H50" s="161"/>
      <c r="I50" s="162"/>
      <c r="K50" s="205"/>
      <c r="L50" s="205"/>
      <c r="M50" s="205"/>
      <c r="N50" s="205"/>
    </row>
    <row r="51" spans="1:14" s="207" customFormat="1" ht="15.75" customHeight="1">
      <c r="A51" s="203"/>
      <c r="B51" s="204"/>
      <c r="C51" s="161"/>
      <c r="D51" s="161"/>
      <c r="E51" s="161"/>
      <c r="F51" s="161"/>
      <c r="G51" s="161"/>
      <c r="H51" s="161"/>
      <c r="I51" s="162"/>
      <c r="K51" s="205"/>
      <c r="L51" s="205"/>
      <c r="M51" s="205"/>
      <c r="N51" s="205"/>
    </row>
    <row r="52" spans="1:14" s="207" customFormat="1" ht="15.75" customHeight="1">
      <c r="A52" s="203"/>
      <c r="B52" s="204"/>
      <c r="C52" s="161"/>
      <c r="D52" s="161"/>
      <c r="E52" s="161"/>
      <c r="F52" s="161"/>
      <c r="G52" s="161"/>
      <c r="H52" s="161"/>
      <c r="I52" s="162"/>
      <c r="K52" s="205"/>
      <c r="L52" s="205"/>
      <c r="M52" s="205"/>
      <c r="N52" s="205"/>
    </row>
    <row r="53" spans="1:14" s="207" customFormat="1" ht="15.75" customHeight="1">
      <c r="A53" s="203"/>
      <c r="B53" s="204"/>
      <c r="C53" s="161"/>
      <c r="D53" s="161"/>
      <c r="E53" s="161"/>
      <c r="F53" s="161"/>
      <c r="G53" s="161"/>
      <c r="H53" s="161"/>
      <c r="I53" s="162"/>
      <c r="K53" s="205"/>
      <c r="L53" s="205"/>
      <c r="M53" s="205"/>
      <c r="N53" s="205"/>
    </row>
    <row r="54" spans="1:14" s="207" customFormat="1" ht="15.75" customHeight="1">
      <c r="A54" s="203"/>
      <c r="B54" s="204"/>
      <c r="C54" s="161"/>
      <c r="D54" s="161"/>
      <c r="E54" s="161"/>
      <c r="F54" s="161"/>
      <c r="G54" s="161"/>
      <c r="H54" s="161"/>
      <c r="I54" s="162"/>
      <c r="K54" s="205"/>
      <c r="L54" s="205"/>
      <c r="M54" s="205"/>
      <c r="N54" s="205"/>
    </row>
    <row r="55" spans="1:14" s="207" customFormat="1" ht="15.75" customHeight="1">
      <c r="A55" s="203"/>
      <c r="B55" s="204"/>
      <c r="C55" s="161"/>
      <c r="D55" s="161"/>
      <c r="E55" s="161"/>
      <c r="F55" s="161"/>
      <c r="G55" s="161"/>
      <c r="H55" s="161"/>
      <c r="I55" s="162"/>
      <c r="K55" s="205"/>
      <c r="L55" s="205"/>
      <c r="M55" s="205"/>
      <c r="N55" s="205"/>
    </row>
    <row r="56" spans="1:14" s="207" customFormat="1" ht="15.75" customHeight="1">
      <c r="A56" s="203"/>
      <c r="B56" s="204"/>
      <c r="C56" s="161"/>
      <c r="D56" s="161"/>
      <c r="E56" s="161"/>
      <c r="F56" s="161"/>
      <c r="G56" s="161"/>
      <c r="H56" s="161"/>
      <c r="I56" s="162"/>
      <c r="K56" s="205"/>
      <c r="L56" s="205"/>
      <c r="M56" s="205"/>
      <c r="N56" s="205"/>
    </row>
    <row r="57" spans="1:14" s="207" customFormat="1" ht="15.75" customHeight="1">
      <c r="A57" s="203"/>
      <c r="B57" s="204"/>
      <c r="C57" s="161"/>
      <c r="D57" s="161"/>
      <c r="E57" s="161"/>
      <c r="F57" s="161"/>
      <c r="G57" s="161"/>
      <c r="H57" s="161"/>
      <c r="I57" s="162"/>
      <c r="K57" s="205"/>
      <c r="L57" s="205"/>
      <c r="M57" s="205"/>
      <c r="N57" s="205"/>
    </row>
    <row r="58" spans="1:14" s="207" customFormat="1" ht="15.75" customHeight="1">
      <c r="A58" s="203"/>
      <c r="B58" s="204"/>
      <c r="C58" s="161"/>
      <c r="D58" s="161"/>
      <c r="E58" s="161"/>
      <c r="F58" s="161"/>
      <c r="G58" s="161"/>
      <c r="H58" s="161"/>
      <c r="I58" s="162"/>
      <c r="K58" s="205"/>
      <c r="L58" s="205"/>
      <c r="M58" s="205"/>
      <c r="N58" s="205"/>
    </row>
    <row r="59" spans="1:14" s="207" customFormat="1" ht="15.75" customHeight="1">
      <c r="A59" s="203"/>
      <c r="B59" s="204"/>
      <c r="C59" s="161"/>
      <c r="D59" s="161"/>
      <c r="E59" s="161"/>
      <c r="F59" s="161"/>
      <c r="G59" s="161"/>
      <c r="H59" s="161"/>
      <c r="I59" s="162"/>
      <c r="K59" s="205"/>
      <c r="L59" s="205"/>
      <c r="M59" s="205"/>
      <c r="N59" s="205"/>
    </row>
    <row r="60" spans="1:14" s="207" customFormat="1" ht="15.75" customHeight="1">
      <c r="A60" s="203"/>
      <c r="B60" s="204"/>
      <c r="C60" s="161"/>
      <c r="D60" s="161"/>
      <c r="E60" s="161"/>
      <c r="F60" s="161"/>
      <c r="G60" s="161"/>
      <c r="H60" s="161"/>
      <c r="I60" s="162"/>
      <c r="K60" s="205"/>
      <c r="L60" s="205"/>
      <c r="M60" s="205"/>
      <c r="N60" s="205"/>
    </row>
    <row r="61" spans="1:14" s="207" customFormat="1" ht="15.75" customHeight="1">
      <c r="A61" s="203"/>
      <c r="B61" s="204"/>
      <c r="C61" s="161"/>
      <c r="D61" s="161"/>
      <c r="E61" s="161"/>
      <c r="F61" s="161"/>
      <c r="G61" s="161"/>
      <c r="H61" s="161"/>
      <c r="I61" s="162"/>
      <c r="K61" s="205"/>
      <c r="L61" s="205"/>
      <c r="M61" s="205"/>
      <c r="N61" s="205"/>
    </row>
    <row r="62" spans="1:14" s="207" customFormat="1" ht="15.75" customHeight="1">
      <c r="A62" s="203"/>
      <c r="B62" s="204"/>
      <c r="C62" s="161"/>
      <c r="D62" s="161"/>
      <c r="E62" s="161"/>
      <c r="F62" s="161"/>
      <c r="G62" s="161"/>
      <c r="H62" s="161"/>
      <c r="I62" s="162"/>
      <c r="K62" s="205"/>
      <c r="L62" s="205"/>
      <c r="M62" s="205"/>
      <c r="N62" s="205"/>
    </row>
    <row r="63" spans="1:14" s="207" customFormat="1" ht="15.75" customHeight="1">
      <c r="A63" s="203"/>
      <c r="B63" s="204"/>
      <c r="C63" s="161"/>
      <c r="D63" s="161"/>
      <c r="E63" s="161"/>
      <c r="F63" s="161"/>
      <c r="G63" s="161"/>
      <c r="H63" s="161"/>
      <c r="I63" s="162"/>
      <c r="K63" s="205"/>
      <c r="L63" s="205"/>
      <c r="M63" s="205"/>
      <c r="N63" s="205"/>
    </row>
    <row r="64" spans="1:14" s="207" customFormat="1" ht="15.75" customHeight="1">
      <c r="A64" s="203"/>
      <c r="B64" s="204"/>
      <c r="C64" s="161"/>
      <c r="D64" s="161"/>
      <c r="E64" s="161"/>
      <c r="F64" s="161"/>
      <c r="G64" s="161"/>
      <c r="H64" s="161"/>
      <c r="I64" s="162"/>
      <c r="K64" s="205"/>
      <c r="L64" s="205"/>
      <c r="M64" s="205"/>
      <c r="N64" s="205"/>
    </row>
    <row r="65" spans="1:14" s="207" customFormat="1" ht="15.75" customHeight="1">
      <c r="A65" s="203"/>
      <c r="B65" s="204"/>
      <c r="C65" s="161"/>
      <c r="D65" s="161"/>
      <c r="E65" s="161"/>
      <c r="F65" s="161"/>
      <c r="G65" s="161"/>
      <c r="H65" s="161"/>
      <c r="I65" s="162"/>
      <c r="K65" s="205"/>
      <c r="L65" s="205"/>
      <c r="M65" s="205"/>
      <c r="N65" s="205"/>
    </row>
    <row r="66" spans="1:14" s="207" customFormat="1" ht="15.75" customHeight="1">
      <c r="A66" s="203"/>
      <c r="B66" s="204"/>
      <c r="C66" s="161"/>
      <c r="D66" s="161"/>
      <c r="E66" s="161"/>
      <c r="F66" s="161"/>
      <c r="G66" s="161"/>
      <c r="H66" s="161"/>
      <c r="I66" s="162"/>
      <c r="K66" s="205"/>
      <c r="L66" s="205"/>
      <c r="M66" s="205"/>
      <c r="N66" s="205"/>
    </row>
    <row r="67" spans="1:14" s="207" customFormat="1" ht="15.75" customHeight="1">
      <c r="A67" s="203"/>
      <c r="B67" s="204"/>
      <c r="C67" s="161"/>
      <c r="D67" s="161"/>
      <c r="E67" s="161"/>
      <c r="F67" s="161"/>
      <c r="G67" s="161"/>
      <c r="H67" s="161"/>
      <c r="I67" s="162"/>
      <c r="K67" s="205"/>
      <c r="L67" s="205"/>
      <c r="M67" s="205"/>
      <c r="N67" s="205"/>
    </row>
    <row r="68" spans="1:14" s="207" customFormat="1" ht="15.75" customHeight="1">
      <c r="A68" s="203"/>
      <c r="B68" s="204"/>
      <c r="C68" s="161"/>
      <c r="D68" s="161"/>
      <c r="E68" s="161"/>
      <c r="F68" s="161"/>
      <c r="G68" s="161"/>
      <c r="H68" s="161"/>
      <c r="I68" s="162"/>
      <c r="K68" s="205"/>
      <c r="L68" s="205"/>
      <c r="M68" s="205"/>
      <c r="N68" s="205"/>
    </row>
    <row r="69" spans="1:14" s="207" customFormat="1" ht="15.75" customHeight="1">
      <c r="A69" s="203"/>
      <c r="B69" s="204"/>
      <c r="C69" s="161"/>
      <c r="D69" s="161"/>
      <c r="E69" s="161"/>
      <c r="F69" s="161"/>
      <c r="G69" s="161"/>
      <c r="H69" s="161"/>
      <c r="I69" s="162"/>
      <c r="K69" s="205"/>
      <c r="L69" s="205"/>
      <c r="M69" s="205"/>
      <c r="N69" s="205"/>
    </row>
    <row r="70" spans="1:14" s="207" customFormat="1" ht="15.75" customHeight="1">
      <c r="A70" s="203"/>
      <c r="B70" s="204"/>
      <c r="C70" s="161"/>
      <c r="D70" s="161"/>
      <c r="E70" s="161"/>
      <c r="F70" s="161"/>
      <c r="G70" s="161"/>
      <c r="H70" s="161"/>
      <c r="I70" s="162"/>
      <c r="K70" s="205"/>
      <c r="L70" s="205"/>
      <c r="M70" s="205"/>
      <c r="N70" s="205"/>
    </row>
    <row r="71" spans="1:14" s="207" customFormat="1" ht="15.75" customHeight="1">
      <c r="A71" s="203"/>
      <c r="B71" s="204"/>
      <c r="C71" s="161"/>
      <c r="D71" s="161"/>
      <c r="E71" s="161"/>
      <c r="F71" s="161"/>
      <c r="G71" s="161"/>
      <c r="H71" s="161"/>
      <c r="I71" s="162"/>
      <c r="K71" s="205"/>
      <c r="L71" s="205"/>
      <c r="M71" s="205"/>
      <c r="N71" s="205"/>
    </row>
    <row r="72" spans="1:14" s="207" customFormat="1" ht="15.75" customHeight="1">
      <c r="A72" s="203"/>
      <c r="B72" s="204"/>
      <c r="C72" s="161"/>
      <c r="D72" s="161"/>
      <c r="E72" s="161"/>
      <c r="F72" s="161"/>
      <c r="G72" s="161"/>
      <c r="H72" s="161"/>
      <c r="I72" s="162"/>
      <c r="K72" s="205"/>
      <c r="L72" s="205"/>
      <c r="M72" s="205"/>
      <c r="N72" s="205"/>
    </row>
    <row r="73" spans="1:14" s="207" customFormat="1" ht="15.75" customHeight="1">
      <c r="A73" s="203"/>
      <c r="B73" s="204"/>
      <c r="C73" s="161"/>
      <c r="D73" s="161"/>
      <c r="E73" s="161"/>
      <c r="F73" s="161"/>
      <c r="G73" s="161"/>
      <c r="H73" s="161"/>
      <c r="I73" s="162"/>
      <c r="K73" s="205"/>
      <c r="L73" s="205"/>
      <c r="M73" s="205"/>
      <c r="N73" s="205"/>
    </row>
    <row r="74" spans="1:14" s="207" customFormat="1" ht="15.75" customHeight="1">
      <c r="A74" s="203"/>
      <c r="B74" s="204"/>
      <c r="C74" s="161"/>
      <c r="D74" s="161"/>
      <c r="E74" s="161"/>
      <c r="F74" s="161"/>
      <c r="G74" s="161"/>
      <c r="H74" s="161"/>
      <c r="I74" s="162"/>
      <c r="K74" s="205"/>
      <c r="L74" s="205"/>
      <c r="M74" s="205"/>
      <c r="N74" s="205"/>
    </row>
    <row r="75" spans="1:14" s="207" customFormat="1" ht="15.75" customHeight="1">
      <c r="A75" s="203"/>
      <c r="B75" s="204"/>
      <c r="C75" s="161"/>
      <c r="D75" s="161"/>
      <c r="E75" s="161"/>
      <c r="F75" s="161"/>
      <c r="G75" s="161"/>
      <c r="H75" s="161"/>
      <c r="I75" s="162"/>
      <c r="K75" s="205"/>
      <c r="L75" s="205"/>
      <c r="M75" s="205"/>
      <c r="N75" s="205"/>
    </row>
    <row r="76" spans="1:14" s="207" customFormat="1" ht="15.75" customHeight="1">
      <c r="A76" s="203"/>
      <c r="B76" s="204"/>
      <c r="C76" s="161"/>
      <c r="D76" s="161"/>
      <c r="E76" s="161"/>
      <c r="F76" s="161"/>
      <c r="G76" s="161"/>
      <c r="H76" s="161"/>
      <c r="I76" s="162"/>
      <c r="K76" s="205"/>
      <c r="L76" s="205"/>
      <c r="M76" s="205"/>
      <c r="N76" s="205"/>
    </row>
    <row r="77" spans="1:14" s="207" customFormat="1" ht="15.75" customHeight="1">
      <c r="A77" s="203"/>
      <c r="B77" s="204"/>
      <c r="C77" s="161"/>
      <c r="D77" s="161"/>
      <c r="E77" s="161"/>
      <c r="F77" s="161"/>
      <c r="G77" s="161"/>
      <c r="H77" s="161"/>
      <c r="I77" s="162"/>
      <c r="K77" s="205"/>
      <c r="L77" s="205"/>
      <c r="M77" s="205"/>
      <c r="N77" s="205"/>
    </row>
    <row r="78" spans="1:14" s="207" customFormat="1" ht="15.75" customHeight="1">
      <c r="A78" s="203"/>
      <c r="B78" s="204"/>
      <c r="C78" s="161"/>
      <c r="D78" s="161"/>
      <c r="E78" s="161"/>
      <c r="F78" s="161"/>
      <c r="G78" s="161"/>
      <c r="H78" s="161"/>
      <c r="I78" s="162"/>
      <c r="K78" s="205"/>
      <c r="L78" s="205"/>
      <c r="M78" s="205"/>
      <c r="N78" s="205"/>
    </row>
    <row r="79" spans="1:14" s="207" customFormat="1" ht="15.75" customHeight="1">
      <c r="A79" s="203"/>
      <c r="B79" s="204"/>
      <c r="C79" s="161"/>
      <c r="D79" s="161"/>
      <c r="E79" s="161"/>
      <c r="F79" s="161"/>
      <c r="G79" s="161"/>
      <c r="H79" s="161"/>
      <c r="I79" s="162"/>
      <c r="K79" s="205"/>
      <c r="L79" s="205"/>
      <c r="M79" s="205"/>
      <c r="N79" s="205"/>
    </row>
    <row r="80" spans="1:14" s="207" customFormat="1" ht="15.75" customHeight="1">
      <c r="A80" s="203"/>
      <c r="B80" s="204"/>
      <c r="C80" s="161"/>
      <c r="D80" s="161"/>
      <c r="E80" s="161"/>
      <c r="F80" s="161"/>
      <c r="G80" s="161"/>
      <c r="H80" s="161"/>
      <c r="I80" s="162"/>
      <c r="K80" s="205"/>
      <c r="L80" s="205"/>
      <c r="M80" s="205"/>
      <c r="N80" s="205"/>
    </row>
    <row r="81" spans="1:14" s="207" customFormat="1" ht="15.75" customHeight="1">
      <c r="A81" s="203"/>
      <c r="B81" s="204"/>
      <c r="C81" s="161"/>
      <c r="D81" s="161"/>
      <c r="E81" s="161"/>
      <c r="F81" s="161"/>
      <c r="G81" s="161"/>
      <c r="H81" s="161"/>
      <c r="I81" s="162"/>
      <c r="K81" s="205"/>
      <c r="L81" s="205"/>
      <c r="M81" s="205"/>
      <c r="N81" s="205"/>
    </row>
    <row r="82" spans="1:14" s="207" customFormat="1" ht="15.75" customHeight="1">
      <c r="A82" s="203"/>
      <c r="B82" s="204"/>
      <c r="C82" s="161"/>
      <c r="D82" s="161"/>
      <c r="E82" s="161"/>
      <c r="F82" s="161"/>
      <c r="G82" s="161"/>
      <c r="H82" s="161"/>
      <c r="I82" s="162"/>
      <c r="K82" s="205"/>
      <c r="L82" s="205"/>
      <c r="M82" s="205"/>
      <c r="N82" s="205"/>
    </row>
    <row r="83" spans="1:14" s="207" customFormat="1" ht="15.75" customHeight="1">
      <c r="A83" s="203"/>
      <c r="B83" s="204"/>
      <c r="C83" s="161"/>
      <c r="D83" s="161"/>
      <c r="E83" s="161"/>
      <c r="F83" s="161"/>
      <c r="G83" s="161"/>
      <c r="H83" s="161"/>
      <c r="I83" s="162"/>
      <c r="K83" s="205"/>
      <c r="L83" s="205"/>
      <c r="M83" s="205"/>
      <c r="N83" s="205"/>
    </row>
    <row r="84" spans="1:14" s="207" customFormat="1" ht="15.75" customHeight="1">
      <c r="A84" s="203"/>
      <c r="B84" s="204"/>
      <c r="C84" s="161"/>
      <c r="D84" s="161"/>
      <c r="E84" s="161"/>
      <c r="F84" s="161"/>
      <c r="G84" s="161"/>
      <c r="H84" s="161"/>
      <c r="I84" s="162"/>
      <c r="K84" s="205"/>
      <c r="L84" s="205"/>
      <c r="M84" s="205"/>
      <c r="N84" s="205"/>
    </row>
    <row r="85" spans="1:14" s="207" customFormat="1" ht="15.75" customHeight="1">
      <c r="A85" s="203"/>
      <c r="B85" s="204"/>
      <c r="C85" s="161"/>
      <c r="D85" s="161"/>
      <c r="E85" s="161"/>
      <c r="F85" s="161"/>
      <c r="G85" s="161"/>
      <c r="H85" s="161"/>
      <c r="I85" s="162"/>
      <c r="K85" s="205"/>
      <c r="L85" s="205"/>
      <c r="M85" s="205"/>
      <c r="N85" s="205"/>
    </row>
    <row r="86" spans="1:14" s="207" customFormat="1" ht="15.75" customHeight="1">
      <c r="A86" s="203"/>
      <c r="B86" s="204"/>
      <c r="C86" s="161"/>
      <c r="D86" s="161"/>
      <c r="E86" s="161"/>
      <c r="F86" s="161"/>
      <c r="G86" s="161"/>
      <c r="H86" s="161"/>
      <c r="I86" s="162"/>
      <c r="K86" s="205"/>
      <c r="L86" s="205"/>
      <c r="M86" s="205"/>
      <c r="N86" s="205"/>
    </row>
    <row r="87" spans="1:14" s="207" customFormat="1" ht="15.75" customHeight="1">
      <c r="A87" s="203"/>
      <c r="B87" s="204"/>
      <c r="C87" s="161"/>
      <c r="D87" s="161"/>
      <c r="E87" s="161"/>
      <c r="F87" s="161"/>
      <c r="G87" s="161"/>
      <c r="H87" s="161"/>
      <c r="I87" s="162"/>
      <c r="K87" s="205"/>
      <c r="L87" s="205"/>
      <c r="M87" s="205"/>
      <c r="N87" s="205"/>
    </row>
    <row r="88" spans="1:14" s="207" customFormat="1" ht="15.75" customHeight="1">
      <c r="A88" s="203"/>
      <c r="B88" s="204"/>
      <c r="C88" s="161"/>
      <c r="D88" s="161"/>
      <c r="E88" s="161"/>
      <c r="F88" s="161"/>
      <c r="G88" s="161"/>
      <c r="H88" s="161"/>
      <c r="I88" s="162"/>
      <c r="K88" s="205"/>
      <c r="L88" s="205"/>
      <c r="M88" s="205"/>
      <c r="N88" s="205"/>
    </row>
    <row r="89" spans="1:14" s="207" customFormat="1" ht="15.75" customHeight="1">
      <c r="A89" s="203"/>
      <c r="B89" s="204"/>
      <c r="C89" s="161"/>
      <c r="D89" s="161"/>
      <c r="E89" s="161"/>
      <c r="F89" s="161"/>
      <c r="G89" s="161"/>
      <c r="H89" s="161"/>
      <c r="I89" s="162"/>
      <c r="K89" s="205"/>
      <c r="L89" s="205"/>
      <c r="M89" s="205"/>
      <c r="N89" s="205"/>
    </row>
    <row r="90" spans="1:14" s="207" customFormat="1" ht="15.75" customHeight="1">
      <c r="A90" s="203"/>
      <c r="B90" s="204"/>
      <c r="C90" s="161"/>
      <c r="D90" s="161"/>
      <c r="E90" s="161"/>
      <c r="F90" s="161"/>
      <c r="G90" s="161"/>
      <c r="H90" s="161"/>
      <c r="I90" s="162"/>
      <c r="K90" s="205"/>
      <c r="L90" s="205"/>
      <c r="M90" s="205"/>
      <c r="N90" s="205"/>
    </row>
    <row r="91" spans="1:14" s="207" customFormat="1" ht="15.75" customHeight="1">
      <c r="A91" s="203"/>
      <c r="B91" s="204"/>
      <c r="C91" s="161"/>
      <c r="D91" s="161"/>
      <c r="E91" s="161"/>
      <c r="F91" s="161"/>
      <c r="G91" s="161"/>
      <c r="H91" s="161"/>
      <c r="I91" s="162"/>
      <c r="K91" s="205"/>
      <c r="L91" s="205"/>
      <c r="M91" s="205"/>
      <c r="N91" s="205"/>
    </row>
    <row r="92" spans="1:14" s="207" customFormat="1" ht="15.75" customHeight="1">
      <c r="A92" s="203"/>
      <c r="B92" s="204"/>
      <c r="C92" s="161"/>
      <c r="D92" s="161"/>
      <c r="E92" s="161"/>
      <c r="F92" s="161"/>
      <c r="G92" s="161"/>
      <c r="H92" s="161"/>
      <c r="I92" s="162"/>
      <c r="K92" s="205"/>
      <c r="L92" s="205"/>
      <c r="M92" s="205"/>
      <c r="N92" s="205"/>
    </row>
    <row r="93" spans="1:14" s="207" customFormat="1" ht="15.75" customHeight="1">
      <c r="A93" s="203"/>
      <c r="B93" s="204"/>
      <c r="C93" s="161"/>
      <c r="D93" s="161"/>
      <c r="E93" s="161"/>
      <c r="F93" s="161"/>
      <c r="G93" s="161"/>
      <c r="H93" s="161"/>
      <c r="I93" s="162"/>
      <c r="K93" s="205"/>
      <c r="L93" s="205"/>
      <c r="M93" s="205"/>
      <c r="N93" s="205"/>
    </row>
    <row r="94" spans="1:14" s="207" customFormat="1" ht="15.75" customHeight="1">
      <c r="A94" s="203"/>
      <c r="B94" s="204"/>
      <c r="C94" s="161"/>
      <c r="D94" s="161"/>
      <c r="E94" s="161"/>
      <c r="F94" s="161"/>
      <c r="G94" s="161"/>
      <c r="H94" s="161"/>
      <c r="I94" s="162"/>
      <c r="K94" s="205"/>
      <c r="L94" s="205"/>
      <c r="M94" s="205"/>
      <c r="N94" s="205"/>
    </row>
    <row r="95" spans="1:14" s="207" customFormat="1" ht="15.75" customHeight="1">
      <c r="A95" s="203"/>
      <c r="B95" s="204"/>
      <c r="C95" s="161"/>
      <c r="D95" s="161"/>
      <c r="E95" s="161"/>
      <c r="F95" s="161"/>
      <c r="G95" s="161"/>
      <c r="H95" s="161"/>
      <c r="I95" s="162"/>
      <c r="K95" s="205"/>
      <c r="L95" s="205"/>
      <c r="M95" s="205"/>
      <c r="N95" s="205"/>
    </row>
    <row r="96" spans="1:14" s="207" customFormat="1" ht="15.75" customHeight="1">
      <c r="A96" s="203"/>
      <c r="B96" s="204"/>
      <c r="C96" s="161"/>
      <c r="D96" s="161"/>
      <c r="E96" s="161"/>
      <c r="F96" s="161"/>
      <c r="G96" s="161"/>
      <c r="H96" s="161"/>
      <c r="I96" s="162"/>
      <c r="K96" s="205"/>
      <c r="L96" s="205"/>
      <c r="M96" s="205"/>
      <c r="N96" s="205"/>
    </row>
    <row r="97" spans="1:14" s="207" customFormat="1" ht="15.75" customHeight="1">
      <c r="A97" s="203"/>
      <c r="B97" s="204"/>
      <c r="C97" s="161"/>
      <c r="D97" s="161"/>
      <c r="E97" s="161"/>
      <c r="F97" s="161"/>
      <c r="G97" s="161"/>
      <c r="H97" s="161"/>
      <c r="I97" s="162"/>
      <c r="K97" s="205"/>
      <c r="L97" s="205"/>
      <c r="M97" s="205"/>
      <c r="N97" s="205"/>
    </row>
    <row r="98" spans="1:14" s="207" customFormat="1" ht="15.75" customHeight="1">
      <c r="A98" s="203"/>
      <c r="B98" s="204"/>
      <c r="C98" s="161"/>
      <c r="D98" s="161"/>
      <c r="E98" s="161"/>
      <c r="F98" s="161"/>
      <c r="G98" s="161"/>
      <c r="H98" s="161"/>
      <c r="I98" s="162"/>
      <c r="K98" s="205"/>
      <c r="L98" s="205"/>
      <c r="M98" s="205"/>
      <c r="N98" s="205"/>
    </row>
    <row r="99" spans="1:14" s="207" customFormat="1" ht="15.75" customHeight="1">
      <c r="A99" s="203"/>
      <c r="B99" s="204"/>
      <c r="C99" s="161"/>
      <c r="D99" s="161"/>
      <c r="E99" s="161"/>
      <c r="F99" s="161"/>
      <c r="G99" s="161"/>
      <c r="H99" s="161"/>
      <c r="I99" s="162"/>
      <c r="K99" s="205"/>
      <c r="L99" s="205"/>
      <c r="M99" s="205"/>
      <c r="N99" s="205"/>
    </row>
    <row r="100" spans="1:14" s="207" customFormat="1" ht="15.75" customHeight="1">
      <c r="A100" s="203"/>
      <c r="B100" s="204"/>
      <c r="C100" s="161"/>
      <c r="D100" s="161"/>
      <c r="E100" s="161"/>
      <c r="F100" s="161"/>
      <c r="G100" s="161"/>
      <c r="H100" s="161"/>
      <c r="I100" s="162"/>
      <c r="K100" s="205"/>
      <c r="L100" s="205"/>
      <c r="M100" s="205"/>
      <c r="N100" s="205"/>
    </row>
    <row r="101" spans="1:14" s="207" customFormat="1" ht="15.75" customHeight="1">
      <c r="A101" s="203"/>
      <c r="B101" s="204"/>
      <c r="C101" s="161"/>
      <c r="D101" s="161"/>
      <c r="E101" s="161"/>
      <c r="F101" s="161"/>
      <c r="G101" s="161"/>
      <c r="H101" s="161"/>
      <c r="I101" s="162"/>
      <c r="K101" s="205"/>
      <c r="L101" s="205"/>
      <c r="M101" s="205"/>
      <c r="N101" s="205"/>
    </row>
    <row r="102" spans="1:14" s="207" customFormat="1" ht="15.75" customHeight="1">
      <c r="A102" s="203"/>
      <c r="B102" s="204"/>
      <c r="C102" s="161"/>
      <c r="D102" s="161"/>
      <c r="E102" s="161"/>
      <c r="F102" s="161"/>
      <c r="G102" s="161"/>
      <c r="H102" s="161"/>
      <c r="I102" s="162"/>
      <c r="K102" s="205"/>
      <c r="L102" s="205"/>
      <c r="M102" s="205"/>
      <c r="N102" s="205"/>
    </row>
    <row r="103" spans="1:14" s="207" customFormat="1" ht="15.75" customHeight="1">
      <c r="A103" s="203"/>
      <c r="B103" s="204"/>
      <c r="C103" s="161"/>
      <c r="D103" s="161"/>
      <c r="E103" s="161"/>
      <c r="F103" s="161"/>
      <c r="G103" s="161"/>
      <c r="H103" s="161"/>
      <c r="I103" s="162"/>
      <c r="K103" s="205"/>
      <c r="L103" s="205"/>
      <c r="M103" s="205"/>
      <c r="N103" s="205"/>
    </row>
    <row r="104" spans="1:14" s="207" customFormat="1" ht="15.75" customHeight="1">
      <c r="A104" s="203"/>
      <c r="B104" s="204"/>
      <c r="C104" s="161"/>
      <c r="D104" s="161"/>
      <c r="E104" s="161"/>
      <c r="F104" s="161"/>
      <c r="G104" s="161"/>
      <c r="H104" s="161"/>
      <c r="I104" s="162"/>
      <c r="K104" s="205"/>
      <c r="L104" s="205"/>
      <c r="M104" s="205"/>
      <c r="N104" s="205"/>
    </row>
    <row r="105" spans="1:14" s="207" customFormat="1" ht="15.75" customHeight="1">
      <c r="A105" s="203"/>
      <c r="B105" s="204"/>
      <c r="C105" s="161"/>
      <c r="D105" s="161"/>
      <c r="E105" s="161"/>
      <c r="F105" s="161"/>
      <c r="G105" s="161"/>
      <c r="H105" s="161"/>
      <c r="I105" s="162"/>
      <c r="K105" s="205"/>
      <c r="L105" s="205"/>
      <c r="M105" s="205"/>
      <c r="N105" s="205"/>
    </row>
    <row r="106" spans="1:14" s="207" customFormat="1" ht="15.75" customHeight="1">
      <c r="A106" s="203"/>
      <c r="B106" s="204"/>
      <c r="C106" s="161"/>
      <c r="D106" s="161"/>
      <c r="E106" s="161"/>
      <c r="F106" s="161"/>
      <c r="G106" s="161"/>
      <c r="H106" s="161"/>
      <c r="I106" s="162"/>
      <c r="K106" s="205"/>
      <c r="L106" s="205"/>
      <c r="M106" s="205"/>
      <c r="N106" s="205"/>
    </row>
    <row r="107" spans="1:14" s="207" customFormat="1" ht="15.75" customHeight="1">
      <c r="A107" s="203"/>
      <c r="B107" s="204"/>
      <c r="C107" s="161"/>
      <c r="D107" s="161"/>
      <c r="E107" s="161"/>
      <c r="F107" s="161"/>
      <c r="G107" s="161"/>
      <c r="H107" s="161"/>
      <c r="I107" s="162"/>
      <c r="K107" s="205"/>
      <c r="L107" s="205"/>
      <c r="M107" s="205"/>
      <c r="N107" s="205"/>
    </row>
    <row r="108" spans="1:14" s="207" customFormat="1" ht="15.75" customHeight="1">
      <c r="A108" s="203"/>
      <c r="B108" s="204"/>
      <c r="C108" s="161"/>
      <c r="D108" s="161"/>
      <c r="E108" s="161"/>
      <c r="F108" s="161"/>
      <c r="G108" s="161"/>
      <c r="H108" s="161"/>
      <c r="I108" s="162"/>
      <c r="K108" s="205"/>
      <c r="L108" s="205"/>
      <c r="M108" s="205"/>
      <c r="N108" s="205"/>
    </row>
    <row r="109" spans="1:14" s="207" customFormat="1" ht="15.75" customHeight="1">
      <c r="A109" s="203"/>
      <c r="B109" s="204"/>
      <c r="C109" s="161"/>
      <c r="D109" s="161"/>
      <c r="E109" s="161"/>
      <c r="F109" s="161"/>
      <c r="G109" s="161"/>
      <c r="H109" s="161"/>
      <c r="I109" s="162"/>
      <c r="K109" s="205"/>
      <c r="L109" s="205"/>
      <c r="M109" s="205"/>
      <c r="N109" s="205"/>
    </row>
    <row r="110" spans="1:14" s="207" customFormat="1" ht="15.75" customHeight="1">
      <c r="A110" s="203"/>
      <c r="B110" s="204"/>
      <c r="C110" s="161"/>
      <c r="D110" s="161"/>
      <c r="E110" s="161"/>
      <c r="F110" s="161"/>
      <c r="G110" s="161"/>
      <c r="H110" s="161"/>
      <c r="I110" s="162"/>
      <c r="K110" s="205"/>
      <c r="L110" s="205"/>
      <c r="M110" s="205"/>
      <c r="N110" s="205"/>
    </row>
    <row r="111" spans="1:14" s="207" customFormat="1" ht="15.75" customHeight="1">
      <c r="A111" s="203"/>
      <c r="B111" s="204"/>
      <c r="C111" s="161"/>
      <c r="D111" s="161"/>
      <c r="E111" s="161"/>
      <c r="F111" s="161"/>
      <c r="G111" s="161"/>
      <c r="H111" s="161"/>
      <c r="I111" s="162"/>
      <c r="K111" s="205"/>
      <c r="L111" s="205"/>
      <c r="M111" s="205"/>
      <c r="N111" s="205"/>
    </row>
    <row r="112" spans="1:14" s="207" customFormat="1" ht="15.75" customHeight="1">
      <c r="A112" s="203"/>
      <c r="B112" s="204"/>
      <c r="C112" s="161"/>
      <c r="D112" s="161"/>
      <c r="E112" s="161"/>
      <c r="F112" s="161"/>
      <c r="G112" s="161"/>
      <c r="H112" s="161"/>
      <c r="I112" s="162"/>
      <c r="K112" s="205"/>
      <c r="L112" s="205"/>
      <c r="M112" s="205"/>
      <c r="N112" s="205"/>
    </row>
    <row r="113" spans="1:14" s="207" customFormat="1" ht="15.75" customHeight="1">
      <c r="A113" s="203"/>
      <c r="B113" s="204"/>
      <c r="C113" s="161"/>
      <c r="D113" s="161"/>
      <c r="E113" s="161"/>
      <c r="F113" s="161"/>
      <c r="G113" s="161"/>
      <c r="H113" s="161"/>
      <c r="I113" s="162"/>
      <c r="K113" s="205"/>
      <c r="L113" s="205"/>
      <c r="M113" s="205"/>
      <c r="N113" s="205"/>
    </row>
    <row r="114" spans="1:14" s="207" customFormat="1" ht="15.75" customHeight="1">
      <c r="A114" s="203"/>
      <c r="B114" s="204"/>
      <c r="C114" s="161"/>
      <c r="D114" s="161"/>
      <c r="E114" s="161"/>
      <c r="F114" s="161"/>
      <c r="G114" s="161"/>
      <c r="H114" s="161"/>
      <c r="I114" s="162"/>
      <c r="K114" s="205"/>
      <c r="L114" s="205"/>
      <c r="M114" s="205"/>
      <c r="N114" s="205"/>
    </row>
    <row r="115" spans="1:14" s="207" customFormat="1" ht="15.75" customHeight="1">
      <c r="A115" s="203"/>
      <c r="B115" s="204"/>
      <c r="C115" s="161"/>
      <c r="D115" s="161"/>
      <c r="E115" s="161"/>
      <c r="F115" s="161"/>
      <c r="G115" s="161"/>
      <c r="H115" s="161"/>
      <c r="I115" s="162"/>
      <c r="K115" s="205"/>
      <c r="L115" s="205"/>
      <c r="M115" s="205"/>
      <c r="N115" s="205"/>
    </row>
    <row r="116" spans="1:14" s="207" customFormat="1" ht="15.75" customHeight="1">
      <c r="A116" s="203"/>
      <c r="B116" s="204"/>
      <c r="C116" s="161"/>
      <c r="D116" s="161"/>
      <c r="E116" s="161"/>
      <c r="F116" s="161"/>
      <c r="G116" s="161"/>
      <c r="H116" s="161"/>
      <c r="I116" s="162"/>
      <c r="K116" s="205"/>
      <c r="L116" s="205"/>
      <c r="M116" s="205"/>
      <c r="N116" s="205"/>
    </row>
    <row r="117" spans="1:14" s="207" customFormat="1" ht="15.75" customHeight="1">
      <c r="A117" s="203"/>
      <c r="B117" s="204"/>
      <c r="C117" s="161"/>
      <c r="D117" s="161"/>
      <c r="E117" s="161"/>
      <c r="F117" s="161"/>
      <c r="G117" s="161"/>
      <c r="H117" s="161"/>
      <c r="I117" s="162"/>
      <c r="K117" s="205"/>
      <c r="L117" s="205"/>
      <c r="M117" s="205"/>
      <c r="N117" s="205"/>
    </row>
    <row r="118" spans="1:14" s="207" customFormat="1" ht="15.75" customHeight="1">
      <c r="A118" s="203"/>
      <c r="B118" s="204"/>
      <c r="C118" s="161"/>
      <c r="D118" s="161"/>
      <c r="E118" s="161"/>
      <c r="F118" s="161"/>
      <c r="G118" s="161"/>
      <c r="H118" s="161"/>
      <c r="I118" s="162"/>
      <c r="K118" s="205"/>
      <c r="L118" s="205"/>
      <c r="M118" s="205"/>
      <c r="N118" s="205"/>
    </row>
    <row r="119" spans="1:14" s="207" customFormat="1" ht="15.75" customHeight="1">
      <c r="A119" s="203"/>
      <c r="B119" s="204"/>
      <c r="C119" s="161"/>
      <c r="D119" s="161"/>
      <c r="E119" s="161"/>
      <c r="F119" s="161"/>
      <c r="G119" s="161"/>
      <c r="H119" s="161"/>
      <c r="I119" s="162"/>
      <c r="K119" s="205"/>
      <c r="L119" s="205"/>
      <c r="M119" s="205"/>
      <c r="N119" s="205"/>
    </row>
    <row r="120" spans="1:14" s="207" customFormat="1" ht="15.75" customHeight="1">
      <c r="A120" s="203"/>
      <c r="B120" s="204"/>
      <c r="C120" s="161"/>
      <c r="D120" s="161"/>
      <c r="E120" s="161"/>
      <c r="F120" s="161"/>
      <c r="G120" s="161"/>
      <c r="H120" s="161"/>
      <c r="I120" s="162"/>
      <c r="K120" s="205"/>
      <c r="L120" s="205"/>
      <c r="M120" s="205"/>
      <c r="N120" s="205"/>
    </row>
    <row r="121" spans="1:14" s="207" customFormat="1" ht="15.75" customHeight="1">
      <c r="A121" s="203"/>
      <c r="B121" s="204"/>
      <c r="C121" s="161"/>
      <c r="D121" s="161"/>
      <c r="E121" s="161"/>
      <c r="F121" s="161"/>
      <c r="G121" s="161"/>
      <c r="H121" s="161"/>
      <c r="I121" s="162"/>
      <c r="K121" s="205"/>
      <c r="L121" s="205"/>
      <c r="M121" s="205"/>
      <c r="N121" s="205"/>
    </row>
    <row r="122" spans="1:14" s="207" customFormat="1" ht="15.75" customHeight="1">
      <c r="A122" s="203"/>
      <c r="B122" s="204"/>
      <c r="C122" s="161"/>
      <c r="D122" s="161"/>
      <c r="E122" s="161"/>
      <c r="F122" s="161"/>
      <c r="G122" s="161"/>
      <c r="H122" s="161"/>
      <c r="I122" s="162"/>
      <c r="K122" s="205"/>
      <c r="L122" s="205"/>
      <c r="M122" s="205"/>
      <c r="N122" s="205"/>
    </row>
    <row r="123" spans="1:14" s="207" customFormat="1" ht="15.75" customHeight="1">
      <c r="A123" s="203"/>
      <c r="B123" s="204"/>
      <c r="C123" s="161"/>
      <c r="D123" s="161"/>
      <c r="E123" s="161"/>
      <c r="F123" s="161"/>
      <c r="G123" s="161"/>
      <c r="H123" s="161"/>
      <c r="I123" s="162"/>
      <c r="K123" s="205"/>
      <c r="L123" s="205"/>
      <c r="M123" s="205"/>
      <c r="N123" s="205"/>
    </row>
    <row r="124" spans="1:14" s="207" customFormat="1" ht="15.75" customHeight="1">
      <c r="A124" s="203"/>
      <c r="B124" s="204"/>
      <c r="C124" s="161"/>
      <c r="D124" s="161"/>
      <c r="E124" s="161"/>
      <c r="F124" s="161"/>
      <c r="G124" s="161"/>
      <c r="H124" s="161"/>
      <c r="I124" s="162"/>
      <c r="K124" s="205"/>
      <c r="L124" s="205"/>
      <c r="M124" s="205"/>
      <c r="N124" s="205"/>
    </row>
    <row r="125" spans="1:14" s="207" customFormat="1" ht="15.75" customHeight="1">
      <c r="A125" s="203"/>
      <c r="B125" s="204"/>
      <c r="C125" s="161"/>
      <c r="D125" s="161"/>
      <c r="E125" s="161"/>
      <c r="F125" s="161"/>
      <c r="G125" s="161"/>
      <c r="H125" s="161"/>
      <c r="I125" s="162"/>
      <c r="K125" s="205"/>
      <c r="L125" s="205"/>
      <c r="M125" s="205"/>
      <c r="N125" s="205"/>
    </row>
    <row r="126" spans="1:14" s="207" customFormat="1" ht="15.75" customHeight="1">
      <c r="A126" s="203"/>
      <c r="B126" s="204"/>
      <c r="C126" s="161"/>
      <c r="D126" s="161"/>
      <c r="E126" s="161"/>
      <c r="F126" s="161"/>
      <c r="G126" s="161"/>
      <c r="H126" s="161"/>
      <c r="I126" s="162"/>
      <c r="K126" s="205"/>
      <c r="L126" s="205"/>
      <c r="M126" s="205"/>
      <c r="N126" s="205"/>
    </row>
    <row r="127" spans="1:14" s="207" customFormat="1" ht="15.75" customHeight="1">
      <c r="A127" s="203"/>
      <c r="B127" s="204"/>
      <c r="C127" s="161"/>
      <c r="D127" s="161"/>
      <c r="E127" s="161"/>
      <c r="F127" s="161"/>
      <c r="G127" s="161"/>
      <c r="H127" s="161"/>
      <c r="I127" s="162"/>
      <c r="K127" s="205"/>
      <c r="L127" s="205"/>
      <c r="M127" s="205"/>
      <c r="N127" s="205"/>
    </row>
    <row r="128" spans="1:14" s="207" customFormat="1" ht="15.75" customHeight="1">
      <c r="A128" s="203"/>
      <c r="B128" s="204"/>
      <c r="C128" s="161"/>
      <c r="D128" s="161"/>
      <c r="E128" s="161"/>
      <c r="F128" s="161"/>
      <c r="G128" s="161"/>
      <c r="H128" s="161"/>
      <c r="I128" s="162"/>
      <c r="K128" s="205"/>
      <c r="L128" s="205"/>
      <c r="M128" s="205"/>
      <c r="N128" s="205"/>
    </row>
    <row r="129" spans="1:14" s="207" customFormat="1" ht="15.75" customHeight="1">
      <c r="A129" s="203"/>
      <c r="B129" s="204"/>
      <c r="C129" s="161"/>
      <c r="D129" s="161"/>
      <c r="E129" s="161"/>
      <c r="F129" s="161"/>
      <c r="G129" s="161"/>
      <c r="H129" s="161"/>
      <c r="I129" s="162"/>
      <c r="K129" s="205"/>
      <c r="L129" s="205"/>
      <c r="M129" s="205"/>
      <c r="N129" s="205"/>
    </row>
    <row r="130" spans="1:14" s="207" customFormat="1" ht="15.75" customHeight="1">
      <c r="A130" s="203"/>
      <c r="B130" s="204"/>
      <c r="C130" s="161"/>
      <c r="D130" s="161"/>
      <c r="E130" s="161"/>
      <c r="F130" s="161"/>
      <c r="G130" s="161"/>
      <c r="H130" s="161"/>
      <c r="I130" s="162"/>
      <c r="K130" s="205"/>
      <c r="L130" s="205"/>
      <c r="M130" s="205"/>
      <c r="N130" s="205"/>
    </row>
    <row r="131" spans="1:14" s="207" customFormat="1" ht="15.75" customHeight="1">
      <c r="A131" s="203"/>
      <c r="B131" s="204"/>
      <c r="C131" s="161"/>
      <c r="D131" s="161"/>
      <c r="E131" s="161"/>
      <c r="F131" s="161"/>
      <c r="G131" s="161"/>
      <c r="H131" s="161"/>
      <c r="I131" s="162"/>
      <c r="K131" s="205"/>
      <c r="L131" s="205"/>
      <c r="M131" s="205"/>
      <c r="N131" s="205"/>
    </row>
    <row r="132" spans="1:14" s="207" customFormat="1" ht="15.75" customHeight="1">
      <c r="A132" s="203"/>
      <c r="B132" s="204"/>
      <c r="C132" s="161"/>
      <c r="D132" s="161"/>
      <c r="E132" s="161"/>
      <c r="F132" s="161"/>
      <c r="G132" s="161"/>
      <c r="H132" s="161"/>
      <c r="I132" s="162"/>
      <c r="K132" s="205"/>
      <c r="L132" s="205"/>
      <c r="M132" s="205"/>
      <c r="N132" s="205"/>
    </row>
    <row r="133" spans="1:14" s="207" customFormat="1" ht="15.75" customHeight="1">
      <c r="A133" s="203"/>
      <c r="B133" s="204"/>
      <c r="C133" s="161"/>
      <c r="D133" s="161"/>
      <c r="E133" s="161"/>
      <c r="F133" s="161"/>
      <c r="G133" s="161"/>
      <c r="H133" s="161"/>
      <c r="I133" s="162"/>
      <c r="K133" s="205"/>
      <c r="L133" s="205"/>
      <c r="M133" s="205"/>
      <c r="N133" s="205"/>
    </row>
    <row r="134" spans="1:14" s="207" customFormat="1" ht="15.75" customHeight="1">
      <c r="A134" s="203"/>
      <c r="B134" s="204"/>
      <c r="C134" s="161"/>
      <c r="D134" s="161"/>
      <c r="E134" s="161"/>
      <c r="F134" s="161"/>
      <c r="G134" s="161"/>
      <c r="H134" s="161"/>
      <c r="I134" s="162"/>
      <c r="K134" s="205"/>
      <c r="L134" s="205"/>
      <c r="M134" s="205"/>
      <c r="N134" s="205"/>
    </row>
    <row r="135" spans="1:14" s="207" customFormat="1" ht="15.75" customHeight="1">
      <c r="A135" s="203"/>
      <c r="B135" s="204"/>
      <c r="C135" s="161"/>
      <c r="D135" s="161"/>
      <c r="E135" s="161"/>
      <c r="F135" s="161"/>
      <c r="G135" s="161"/>
      <c r="H135" s="161"/>
      <c r="I135" s="162"/>
      <c r="K135" s="205"/>
      <c r="L135" s="205"/>
      <c r="M135" s="205"/>
      <c r="N135" s="205"/>
    </row>
    <row r="136" spans="1:14" s="207" customFormat="1" ht="15.75" customHeight="1">
      <c r="A136" s="203"/>
      <c r="B136" s="204"/>
      <c r="C136" s="161"/>
      <c r="D136" s="161"/>
      <c r="E136" s="161"/>
      <c r="F136" s="161"/>
      <c r="G136" s="161"/>
      <c r="H136" s="161"/>
      <c r="I136" s="162"/>
      <c r="K136" s="205"/>
      <c r="L136" s="205"/>
      <c r="M136" s="205"/>
      <c r="N136" s="205"/>
    </row>
    <row r="137" spans="1:14" s="207" customFormat="1" ht="15.75" customHeight="1">
      <c r="A137" s="203"/>
      <c r="B137" s="204"/>
      <c r="C137" s="161"/>
      <c r="D137" s="161"/>
      <c r="E137" s="161"/>
      <c r="F137" s="161"/>
      <c r="G137" s="161"/>
      <c r="H137" s="161"/>
      <c r="I137" s="162"/>
      <c r="K137" s="205"/>
      <c r="L137" s="205"/>
      <c r="M137" s="205"/>
      <c r="N137" s="205"/>
    </row>
    <row r="138" spans="1:14" s="207" customFormat="1" ht="15.75" customHeight="1">
      <c r="A138" s="203"/>
      <c r="B138" s="204"/>
      <c r="C138" s="161"/>
      <c r="D138" s="161"/>
      <c r="E138" s="161"/>
      <c r="F138" s="161"/>
      <c r="G138" s="161"/>
      <c r="H138" s="161"/>
      <c r="I138" s="162"/>
      <c r="K138" s="205"/>
      <c r="L138" s="205"/>
      <c r="M138" s="205"/>
      <c r="N138" s="205"/>
    </row>
    <row r="139" spans="1:14" s="207" customFormat="1" ht="15.75" customHeight="1">
      <c r="A139" s="203"/>
      <c r="B139" s="204"/>
      <c r="C139" s="161"/>
      <c r="D139" s="161"/>
      <c r="E139" s="161"/>
      <c r="F139" s="161"/>
      <c r="G139" s="161"/>
      <c r="H139" s="161"/>
      <c r="I139" s="162"/>
      <c r="K139" s="205"/>
      <c r="L139" s="205"/>
      <c r="M139" s="205"/>
      <c r="N139" s="205"/>
    </row>
    <row r="140" spans="1:14" s="207" customFormat="1" ht="15.75" customHeight="1">
      <c r="A140" s="203"/>
      <c r="B140" s="204"/>
      <c r="C140" s="161"/>
      <c r="D140" s="161"/>
      <c r="E140" s="161"/>
      <c r="F140" s="161"/>
      <c r="G140" s="161"/>
      <c r="H140" s="161"/>
      <c r="I140" s="162"/>
      <c r="K140" s="205"/>
      <c r="L140" s="205"/>
      <c r="M140" s="205"/>
      <c r="N140" s="205"/>
    </row>
    <row r="141" spans="1:14" s="207" customFormat="1" ht="15.75" customHeight="1">
      <c r="A141" s="203"/>
      <c r="B141" s="204"/>
      <c r="C141" s="161"/>
      <c r="D141" s="161"/>
      <c r="E141" s="161"/>
      <c r="F141" s="161"/>
      <c r="G141" s="161"/>
      <c r="H141" s="161"/>
      <c r="I141" s="162"/>
      <c r="K141" s="205"/>
      <c r="L141" s="205"/>
      <c r="M141" s="205"/>
      <c r="N141" s="205"/>
    </row>
    <row r="142" spans="1:14" s="207" customFormat="1" ht="15.75" customHeight="1">
      <c r="A142" s="203"/>
      <c r="B142" s="204"/>
      <c r="C142" s="161"/>
      <c r="D142" s="161"/>
      <c r="E142" s="161"/>
      <c r="F142" s="161"/>
      <c r="G142" s="161"/>
      <c r="H142" s="161"/>
      <c r="I142" s="162"/>
      <c r="K142" s="205"/>
      <c r="L142" s="205"/>
      <c r="M142" s="205"/>
      <c r="N142" s="205"/>
    </row>
    <row r="143" spans="1:14" s="207" customFormat="1" ht="15.75" customHeight="1">
      <c r="A143" s="203"/>
      <c r="B143" s="204"/>
      <c r="C143" s="161"/>
      <c r="D143" s="161"/>
      <c r="E143" s="161"/>
      <c r="F143" s="161"/>
      <c r="G143" s="161"/>
      <c r="H143" s="161"/>
      <c r="I143" s="162"/>
      <c r="K143" s="205"/>
      <c r="L143" s="205"/>
      <c r="M143" s="205"/>
      <c r="N143" s="205"/>
    </row>
    <row r="144" spans="1:14" s="207" customFormat="1" ht="15.75" customHeight="1">
      <c r="A144" s="203"/>
      <c r="B144" s="204"/>
      <c r="C144" s="161"/>
      <c r="D144" s="161"/>
      <c r="E144" s="161"/>
      <c r="F144" s="161"/>
      <c r="G144" s="161"/>
      <c r="H144" s="161"/>
      <c r="I144" s="162"/>
      <c r="K144" s="205"/>
      <c r="L144" s="205"/>
      <c r="M144" s="205"/>
      <c r="N144" s="205"/>
    </row>
    <row r="145" spans="1:14" s="207" customFormat="1" ht="15.75" customHeight="1">
      <c r="A145" s="203"/>
      <c r="B145" s="204"/>
      <c r="C145" s="161"/>
      <c r="D145" s="161"/>
      <c r="E145" s="161"/>
      <c r="F145" s="161"/>
      <c r="G145" s="161"/>
      <c r="H145" s="161"/>
      <c r="I145" s="162"/>
      <c r="K145" s="205"/>
      <c r="L145" s="205"/>
      <c r="M145" s="205"/>
      <c r="N145" s="205"/>
    </row>
    <row r="146" spans="1:14" s="207" customFormat="1" ht="15.75" customHeight="1">
      <c r="A146" s="203"/>
      <c r="B146" s="204"/>
      <c r="C146" s="161"/>
      <c r="D146" s="161"/>
      <c r="E146" s="161"/>
      <c r="F146" s="161"/>
      <c r="G146" s="161"/>
      <c r="H146" s="161"/>
      <c r="I146" s="162"/>
      <c r="K146" s="205"/>
      <c r="L146" s="205"/>
      <c r="M146" s="205"/>
      <c r="N146" s="205"/>
    </row>
    <row r="147" spans="1:14" s="207" customFormat="1" ht="15.75" customHeight="1">
      <c r="A147" s="203"/>
      <c r="B147" s="204"/>
      <c r="C147" s="161"/>
      <c r="D147" s="161"/>
      <c r="E147" s="161"/>
      <c r="F147" s="161"/>
      <c r="G147" s="161"/>
      <c r="H147" s="161"/>
      <c r="I147" s="162"/>
      <c r="K147" s="205"/>
      <c r="L147" s="205"/>
      <c r="M147" s="205"/>
      <c r="N147" s="205"/>
    </row>
    <row r="148" spans="1:14" s="207" customFormat="1" ht="15.75" customHeight="1">
      <c r="A148" s="203"/>
      <c r="B148" s="204"/>
      <c r="C148" s="161"/>
      <c r="D148" s="161"/>
      <c r="E148" s="161"/>
      <c r="F148" s="161"/>
      <c r="G148" s="161"/>
      <c r="H148" s="161"/>
      <c r="I148" s="162"/>
      <c r="K148" s="205"/>
      <c r="L148" s="205"/>
      <c r="M148" s="205"/>
      <c r="N148" s="205"/>
    </row>
    <row r="149" spans="1:14" s="207" customFormat="1" ht="15.75" customHeight="1">
      <c r="A149" s="203"/>
      <c r="B149" s="204"/>
      <c r="C149" s="161"/>
      <c r="D149" s="161"/>
      <c r="E149" s="161"/>
      <c r="F149" s="161"/>
      <c r="G149" s="161"/>
      <c r="H149" s="161"/>
      <c r="I149" s="162"/>
      <c r="K149" s="205"/>
      <c r="L149" s="205"/>
      <c r="M149" s="205"/>
      <c r="N149" s="205"/>
    </row>
    <row r="150" spans="1:14" s="207" customFormat="1" ht="15.75" customHeight="1">
      <c r="A150" s="203"/>
      <c r="B150" s="204"/>
      <c r="C150" s="161"/>
      <c r="D150" s="161"/>
      <c r="E150" s="161"/>
      <c r="F150" s="161"/>
      <c r="G150" s="161"/>
      <c r="H150" s="161"/>
      <c r="I150" s="162"/>
      <c r="K150" s="205"/>
      <c r="L150" s="205"/>
      <c r="M150" s="205"/>
      <c r="N150" s="205"/>
    </row>
    <row r="151" spans="1:14" s="207" customFormat="1" ht="15.75" customHeight="1">
      <c r="A151" s="203"/>
      <c r="B151" s="204"/>
      <c r="C151" s="161"/>
      <c r="D151" s="161"/>
      <c r="E151" s="161"/>
      <c r="F151" s="161"/>
      <c r="G151" s="161"/>
      <c r="H151" s="161"/>
      <c r="I151" s="162"/>
      <c r="K151" s="205"/>
      <c r="L151" s="205"/>
      <c r="M151" s="205"/>
      <c r="N151" s="205"/>
    </row>
    <row r="152" spans="1:14" s="207" customFormat="1" ht="15.75" customHeight="1">
      <c r="A152" s="203"/>
      <c r="B152" s="204"/>
      <c r="C152" s="161"/>
      <c r="D152" s="161"/>
      <c r="E152" s="161"/>
      <c r="F152" s="161"/>
      <c r="G152" s="161"/>
      <c r="H152" s="161"/>
      <c r="I152" s="162"/>
      <c r="K152" s="205"/>
      <c r="L152" s="205"/>
      <c r="M152" s="205"/>
      <c r="N152" s="205"/>
    </row>
    <row r="153" spans="1:14" s="207" customFormat="1" ht="15.75" customHeight="1">
      <c r="A153" s="203"/>
      <c r="B153" s="204"/>
      <c r="C153" s="161"/>
      <c r="D153" s="161"/>
      <c r="E153" s="161"/>
      <c r="F153" s="161"/>
      <c r="G153" s="161"/>
      <c r="H153" s="161"/>
      <c r="I153" s="162"/>
      <c r="K153" s="205"/>
      <c r="L153" s="205"/>
      <c r="M153" s="205"/>
      <c r="N153" s="205"/>
    </row>
    <row r="154" spans="1:14" s="207" customFormat="1" ht="15.75" customHeight="1">
      <c r="A154" s="203"/>
      <c r="B154" s="204"/>
      <c r="C154" s="161"/>
      <c r="D154" s="161"/>
      <c r="E154" s="161"/>
      <c r="F154" s="161"/>
      <c r="G154" s="161"/>
      <c r="H154" s="161"/>
      <c r="I154" s="162"/>
      <c r="K154" s="205"/>
      <c r="L154" s="205"/>
      <c r="M154" s="205"/>
      <c r="N154" s="205"/>
    </row>
    <row r="155" spans="1:14" s="207" customFormat="1" ht="15.75" customHeight="1">
      <c r="A155" s="203"/>
      <c r="B155" s="204"/>
      <c r="C155" s="161"/>
      <c r="D155" s="161"/>
      <c r="E155" s="161"/>
      <c r="F155" s="161"/>
      <c r="G155" s="161"/>
      <c r="H155" s="161"/>
      <c r="I155" s="162"/>
      <c r="K155" s="205"/>
      <c r="L155" s="205"/>
      <c r="M155" s="205"/>
      <c r="N155" s="205"/>
    </row>
    <row r="156" spans="1:14" s="207" customFormat="1" ht="15.75" customHeight="1">
      <c r="A156" s="203"/>
      <c r="B156" s="204"/>
      <c r="C156" s="161"/>
      <c r="D156" s="161"/>
      <c r="E156" s="161"/>
      <c r="F156" s="161"/>
      <c r="G156" s="161"/>
      <c r="H156" s="161"/>
      <c r="I156" s="162"/>
      <c r="K156" s="205"/>
      <c r="L156" s="205"/>
      <c r="M156" s="205"/>
      <c r="N156" s="205"/>
    </row>
    <row r="157" spans="1:14" s="207" customFormat="1" ht="15.75" customHeight="1">
      <c r="A157" s="203"/>
      <c r="B157" s="204"/>
      <c r="C157" s="161"/>
      <c r="D157" s="161"/>
      <c r="E157" s="161"/>
      <c r="F157" s="161"/>
      <c r="G157" s="161"/>
      <c r="H157" s="161"/>
      <c r="I157" s="162"/>
      <c r="K157" s="205"/>
      <c r="L157" s="205"/>
      <c r="M157" s="205"/>
      <c r="N157" s="205"/>
    </row>
    <row r="158" spans="1:14" s="207" customFormat="1" ht="15.75" customHeight="1">
      <c r="A158" s="203"/>
      <c r="B158" s="204"/>
      <c r="C158" s="161"/>
      <c r="D158" s="161"/>
      <c r="E158" s="161"/>
      <c r="F158" s="161"/>
      <c r="G158" s="161"/>
      <c r="H158" s="161"/>
      <c r="I158" s="162"/>
      <c r="K158" s="205"/>
      <c r="L158" s="205"/>
      <c r="M158" s="205"/>
      <c r="N158" s="205"/>
    </row>
    <row r="159" spans="1:14" s="207" customFormat="1" ht="15.75" customHeight="1">
      <c r="A159" s="203"/>
      <c r="B159" s="204"/>
      <c r="C159" s="161"/>
      <c r="D159" s="161"/>
      <c r="E159" s="161"/>
      <c r="F159" s="161"/>
      <c r="G159" s="161"/>
      <c r="H159" s="161"/>
      <c r="I159" s="162"/>
      <c r="K159" s="205"/>
      <c r="L159" s="205"/>
      <c r="M159" s="205"/>
      <c r="N159" s="205"/>
    </row>
    <row r="160" spans="1:14" s="207" customFormat="1" ht="15.75" customHeight="1">
      <c r="A160" s="203"/>
      <c r="B160" s="204"/>
      <c r="C160" s="161"/>
      <c r="D160" s="161"/>
      <c r="E160" s="161"/>
      <c r="F160" s="161"/>
      <c r="G160" s="161"/>
      <c r="H160" s="161"/>
      <c r="I160" s="162"/>
      <c r="K160" s="205"/>
      <c r="L160" s="205"/>
      <c r="M160" s="205"/>
      <c r="N160" s="205"/>
    </row>
    <row r="161" spans="1:14" s="207" customFormat="1" ht="15.75" customHeight="1">
      <c r="A161" s="203"/>
      <c r="B161" s="204"/>
      <c r="C161" s="161"/>
      <c r="D161" s="161"/>
      <c r="E161" s="161"/>
      <c r="F161" s="161"/>
      <c r="G161" s="161"/>
      <c r="H161" s="161"/>
      <c r="I161" s="162"/>
      <c r="K161" s="205"/>
      <c r="L161" s="205"/>
      <c r="M161" s="205"/>
      <c r="N161" s="205"/>
    </row>
    <row r="162" spans="1:14" s="207" customFormat="1" ht="15.75" customHeight="1">
      <c r="A162" s="203"/>
      <c r="B162" s="204"/>
      <c r="C162" s="161"/>
      <c r="D162" s="161"/>
      <c r="E162" s="161"/>
      <c r="F162" s="161"/>
      <c r="G162" s="161"/>
      <c r="H162" s="161"/>
      <c r="I162" s="162"/>
      <c r="K162" s="205"/>
      <c r="L162" s="205"/>
      <c r="M162" s="205"/>
      <c r="N162" s="205"/>
    </row>
    <row r="163" spans="1:14" s="207" customFormat="1" ht="15.75" customHeight="1">
      <c r="A163" s="203"/>
      <c r="B163" s="204"/>
      <c r="C163" s="161"/>
      <c r="D163" s="161"/>
      <c r="E163" s="161"/>
      <c r="F163" s="161"/>
      <c r="G163" s="161"/>
      <c r="H163" s="161"/>
      <c r="I163" s="162"/>
      <c r="K163" s="205"/>
      <c r="L163" s="205"/>
      <c r="M163" s="205"/>
      <c r="N163" s="205"/>
    </row>
    <row r="164" spans="1:14" s="207" customFormat="1" ht="15.75" customHeight="1">
      <c r="A164" s="203"/>
      <c r="B164" s="213"/>
      <c r="C164" s="185"/>
      <c r="D164" s="185"/>
      <c r="E164" s="185"/>
      <c r="F164" s="185"/>
      <c r="G164" s="185"/>
      <c r="H164" s="185"/>
      <c r="I164" s="162"/>
      <c r="K164" s="205"/>
      <c r="L164" s="205"/>
      <c r="M164" s="205"/>
      <c r="N164" s="205"/>
    </row>
    <row r="165" spans="1:14" s="207" customFormat="1" ht="15.75" customHeight="1">
      <c r="A165" s="203"/>
      <c r="B165" s="213"/>
      <c r="C165" s="185"/>
      <c r="D165" s="185"/>
      <c r="E165" s="185"/>
      <c r="F165" s="185"/>
      <c r="G165" s="185"/>
      <c r="H165" s="185"/>
      <c r="I165" s="162"/>
      <c r="K165" s="205"/>
      <c r="L165" s="205"/>
      <c r="M165" s="205"/>
      <c r="N165" s="205"/>
    </row>
    <row r="166" spans="1:14" s="207" customFormat="1" ht="15.75" customHeight="1">
      <c r="A166" s="203"/>
      <c r="B166" s="213"/>
      <c r="C166" s="185"/>
      <c r="D166" s="185"/>
      <c r="E166" s="185"/>
      <c r="F166" s="185"/>
      <c r="G166" s="185"/>
      <c r="H166" s="185"/>
      <c r="I166" s="162"/>
      <c r="K166" s="205"/>
      <c r="L166" s="205"/>
      <c r="M166" s="205"/>
      <c r="N166" s="205"/>
    </row>
    <row r="167" spans="1:14" s="207" customFormat="1" ht="15.75" customHeight="1">
      <c r="A167" s="203"/>
      <c r="B167" s="213"/>
      <c r="C167" s="185"/>
      <c r="D167" s="185"/>
      <c r="E167" s="185"/>
      <c r="F167" s="185"/>
      <c r="G167" s="185"/>
      <c r="H167" s="185"/>
      <c r="I167" s="162"/>
      <c r="K167" s="205"/>
      <c r="L167" s="205"/>
      <c r="M167" s="205"/>
      <c r="N167" s="205"/>
    </row>
    <row r="168" spans="1:14" s="207" customFormat="1" ht="15.75" customHeight="1">
      <c r="A168" s="203"/>
      <c r="B168" s="213"/>
      <c r="C168" s="185"/>
      <c r="D168" s="185"/>
      <c r="E168" s="185"/>
      <c r="F168" s="185"/>
      <c r="G168" s="185"/>
      <c r="H168" s="185"/>
      <c r="I168" s="162"/>
      <c r="K168" s="205"/>
      <c r="L168" s="205"/>
      <c r="M168" s="205"/>
      <c r="N168" s="205"/>
    </row>
    <row r="169" spans="1:14" s="207" customFormat="1" ht="15.75" customHeight="1">
      <c r="A169" s="203"/>
      <c r="B169" s="213"/>
      <c r="C169" s="185"/>
      <c r="D169" s="185"/>
      <c r="E169" s="185"/>
      <c r="F169" s="185"/>
      <c r="G169" s="185"/>
      <c r="H169" s="185"/>
      <c r="I169" s="162"/>
      <c r="K169" s="205"/>
      <c r="L169" s="205"/>
      <c r="M169" s="205"/>
      <c r="N169" s="205"/>
    </row>
    <row r="170" spans="1:14" s="207" customFormat="1" ht="15.75" customHeight="1">
      <c r="A170" s="203"/>
      <c r="B170" s="213"/>
      <c r="C170" s="185"/>
      <c r="D170" s="185"/>
      <c r="E170" s="185"/>
      <c r="F170" s="185"/>
      <c r="G170" s="185"/>
      <c r="H170" s="185"/>
      <c r="I170" s="162"/>
      <c r="K170" s="205"/>
      <c r="L170" s="205"/>
      <c r="M170" s="205"/>
      <c r="N170" s="205"/>
    </row>
    <row r="171" spans="1:14" s="207" customFormat="1" ht="15.75" customHeight="1">
      <c r="A171" s="203"/>
      <c r="B171" s="213"/>
      <c r="C171" s="185"/>
      <c r="D171" s="185"/>
      <c r="E171" s="185"/>
      <c r="F171" s="185"/>
      <c r="G171" s="185"/>
      <c r="H171" s="185"/>
      <c r="I171" s="162"/>
      <c r="K171" s="205"/>
      <c r="L171" s="205"/>
      <c r="M171" s="205"/>
      <c r="N171" s="205"/>
    </row>
    <row r="172" spans="1:14" s="207" customFormat="1" ht="15.75" customHeight="1">
      <c r="A172" s="203"/>
      <c r="B172" s="213"/>
      <c r="C172" s="185"/>
      <c r="D172" s="185"/>
      <c r="E172" s="185"/>
      <c r="F172" s="185"/>
      <c r="G172" s="185"/>
      <c r="H172" s="185"/>
      <c r="I172" s="162"/>
      <c r="K172" s="205"/>
      <c r="L172" s="205"/>
      <c r="M172" s="205"/>
      <c r="N172" s="205"/>
    </row>
    <row r="173" spans="1:14" s="207" customFormat="1" ht="15.75" customHeight="1">
      <c r="A173" s="203"/>
      <c r="B173" s="213"/>
      <c r="C173" s="185"/>
      <c r="D173" s="185"/>
      <c r="E173" s="185"/>
      <c r="F173" s="185"/>
      <c r="G173" s="185"/>
      <c r="H173" s="185"/>
      <c r="I173" s="162"/>
      <c r="K173" s="205"/>
      <c r="L173" s="205"/>
      <c r="M173" s="205"/>
      <c r="N173" s="205"/>
    </row>
    <row r="174" spans="1:14" s="207" customFormat="1" ht="15.75" customHeight="1">
      <c r="A174" s="203"/>
      <c r="B174" s="213"/>
      <c r="C174" s="185"/>
      <c r="D174" s="185"/>
      <c r="E174" s="185"/>
      <c r="F174" s="185"/>
      <c r="G174" s="185"/>
      <c r="H174" s="185"/>
      <c r="I174" s="162"/>
      <c r="K174" s="205"/>
      <c r="L174" s="205"/>
      <c r="M174" s="205"/>
      <c r="N174" s="205"/>
    </row>
    <row r="175" spans="1:14" s="207" customFormat="1" ht="15.75" customHeight="1">
      <c r="A175" s="203"/>
      <c r="B175" s="213"/>
      <c r="C175" s="185"/>
      <c r="D175" s="185"/>
      <c r="E175" s="185"/>
      <c r="F175" s="185"/>
      <c r="G175" s="185"/>
      <c r="H175" s="185"/>
      <c r="I175" s="162"/>
      <c r="K175" s="205"/>
      <c r="L175" s="205"/>
      <c r="M175" s="205"/>
      <c r="N175" s="205"/>
    </row>
    <row r="176" spans="1:14" s="207" customFormat="1" ht="15.75" customHeight="1">
      <c r="A176" s="203"/>
      <c r="B176" s="213"/>
      <c r="C176" s="185"/>
      <c r="D176" s="185"/>
      <c r="E176" s="185"/>
      <c r="F176" s="185"/>
      <c r="G176" s="185"/>
      <c r="H176" s="185"/>
      <c r="I176" s="162"/>
      <c r="K176" s="205"/>
      <c r="L176" s="205"/>
      <c r="M176" s="205"/>
      <c r="N176" s="205"/>
    </row>
    <row r="177" spans="1:14" s="207" customFormat="1" ht="15.75" customHeight="1">
      <c r="A177" s="203"/>
      <c r="B177" s="213"/>
      <c r="C177" s="185"/>
      <c r="D177" s="185"/>
      <c r="E177" s="185"/>
      <c r="F177" s="185"/>
      <c r="G177" s="185"/>
      <c r="H177" s="185"/>
      <c r="I177" s="162"/>
      <c r="K177" s="205"/>
      <c r="L177" s="205"/>
      <c r="M177" s="205"/>
      <c r="N177" s="205"/>
    </row>
    <row r="178" spans="1:14" s="207" customFormat="1" ht="15.75" customHeight="1">
      <c r="A178" s="203"/>
      <c r="B178" s="213"/>
      <c r="C178" s="185"/>
      <c r="D178" s="185"/>
      <c r="E178" s="185"/>
      <c r="F178" s="185"/>
      <c r="G178" s="185"/>
      <c r="H178" s="185"/>
      <c r="I178" s="162"/>
      <c r="K178" s="205"/>
      <c r="L178" s="205"/>
      <c r="M178" s="205"/>
      <c r="N178" s="205"/>
    </row>
    <row r="179" spans="1:14" s="207" customFormat="1" ht="15.75" customHeight="1">
      <c r="A179" s="203"/>
      <c r="B179" s="213"/>
      <c r="C179" s="185"/>
      <c r="D179" s="185"/>
      <c r="E179" s="185"/>
      <c r="F179" s="185"/>
      <c r="G179" s="185"/>
      <c r="H179" s="185"/>
      <c r="I179" s="162"/>
      <c r="K179" s="205"/>
      <c r="L179" s="205"/>
      <c r="M179" s="205"/>
      <c r="N179" s="205"/>
    </row>
    <row r="180" spans="1:14" s="207" customFormat="1" ht="15.75" customHeight="1">
      <c r="A180" s="203"/>
      <c r="B180" s="213"/>
      <c r="C180" s="185"/>
      <c r="D180" s="185"/>
      <c r="E180" s="185"/>
      <c r="F180" s="185"/>
      <c r="G180" s="185"/>
      <c r="H180" s="185"/>
      <c r="I180" s="162"/>
      <c r="K180" s="205"/>
      <c r="L180" s="205"/>
      <c r="M180" s="205"/>
      <c r="N180" s="205"/>
    </row>
    <row r="181" spans="1:14" s="207" customFormat="1" ht="15.75" customHeight="1">
      <c r="A181" s="203"/>
      <c r="B181" s="213"/>
      <c r="C181" s="185"/>
      <c r="D181" s="185"/>
      <c r="E181" s="185"/>
      <c r="F181" s="185"/>
      <c r="G181" s="185"/>
      <c r="H181" s="185"/>
      <c r="I181" s="162"/>
      <c r="K181" s="205"/>
      <c r="L181" s="205"/>
      <c r="M181" s="205"/>
      <c r="N181" s="205"/>
    </row>
    <row r="182" spans="1:14" s="207" customFormat="1" ht="15.75" customHeight="1">
      <c r="A182" s="203"/>
      <c r="B182" s="213"/>
      <c r="C182" s="185"/>
      <c r="D182" s="185"/>
      <c r="E182" s="185"/>
      <c r="F182" s="185"/>
      <c r="G182" s="185"/>
      <c r="H182" s="185"/>
      <c r="I182" s="162"/>
      <c r="K182" s="205"/>
      <c r="L182" s="205"/>
      <c r="M182" s="205"/>
      <c r="N182" s="205"/>
    </row>
    <row r="183" spans="1:14" s="207" customFormat="1" ht="15.75" customHeight="1">
      <c r="A183" s="203"/>
      <c r="B183" s="213"/>
      <c r="C183" s="185"/>
      <c r="D183" s="185"/>
      <c r="E183" s="185"/>
      <c r="F183" s="185"/>
      <c r="G183" s="185"/>
      <c r="H183" s="185"/>
      <c r="I183" s="162"/>
      <c r="K183" s="205"/>
      <c r="L183" s="205"/>
      <c r="M183" s="205"/>
      <c r="N183" s="205"/>
    </row>
    <row r="184" spans="1:14" s="207" customFormat="1" ht="15.75" customHeight="1">
      <c r="A184" s="203"/>
      <c r="B184" s="213"/>
      <c r="C184" s="185"/>
      <c r="D184" s="185"/>
      <c r="E184" s="185"/>
      <c r="F184" s="185"/>
      <c r="G184" s="185"/>
      <c r="H184" s="185"/>
      <c r="I184" s="162"/>
      <c r="K184" s="205"/>
      <c r="L184" s="205"/>
      <c r="M184" s="205"/>
      <c r="N184" s="205"/>
    </row>
    <row r="185" spans="1:14" s="207" customFormat="1" ht="15.75" customHeight="1">
      <c r="A185" s="203"/>
      <c r="B185" s="213"/>
      <c r="C185" s="185"/>
      <c r="D185" s="185"/>
      <c r="E185" s="185"/>
      <c r="F185" s="185"/>
      <c r="G185" s="185"/>
      <c r="H185" s="185"/>
      <c r="I185" s="162"/>
      <c r="K185" s="205"/>
      <c r="L185" s="205"/>
      <c r="M185" s="205"/>
      <c r="N185" s="205"/>
    </row>
    <row r="186" spans="1:14" s="207" customFormat="1" ht="15.75" customHeight="1">
      <c r="A186" s="203"/>
      <c r="B186" s="213"/>
      <c r="C186" s="185"/>
      <c r="D186" s="185"/>
      <c r="E186" s="185"/>
      <c r="F186" s="185"/>
      <c r="G186" s="185"/>
      <c r="H186" s="185"/>
      <c r="I186" s="162"/>
      <c r="K186" s="205"/>
      <c r="L186" s="205"/>
      <c r="M186" s="205"/>
      <c r="N186" s="205"/>
    </row>
  </sheetData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S163"/>
  <sheetViews>
    <sheetView topLeftCell="C1" workbookViewId="0">
      <selection activeCell="D14" sqref="D14"/>
    </sheetView>
  </sheetViews>
  <sheetFormatPr defaultColWidth="7.5703125" defaultRowHeight="12.75"/>
  <cols>
    <col min="1" max="1" width="3.85546875" style="30" customWidth="1"/>
    <col min="2" max="2" width="6.140625" style="19" hidden="1" customWidth="1"/>
    <col min="3" max="3" width="26.5703125" style="20" customWidth="1"/>
    <col min="4" max="4" width="24.7109375" style="20" bestFit="1" customWidth="1"/>
    <col min="5" max="5" width="4.7109375" style="20" customWidth="1"/>
    <col min="6" max="6" width="10.28515625" style="21" hidden="1" customWidth="1"/>
    <col min="7" max="7" width="10.28515625" style="21" customWidth="1"/>
    <col min="8" max="8" width="10.85546875" style="22" hidden="1" customWidth="1"/>
    <col min="9" max="9" width="8.5703125" style="53" bestFit="1" customWidth="1"/>
    <col min="10" max="10" width="7.5703125" style="216"/>
    <col min="11" max="11" width="3.85546875" style="30" customWidth="1"/>
    <col min="12" max="12" width="6.140625" style="19" hidden="1" customWidth="1"/>
    <col min="13" max="13" width="26.5703125" style="20" customWidth="1"/>
    <col min="14" max="14" width="24.140625" style="20" bestFit="1" customWidth="1"/>
    <col min="15" max="15" width="4.7109375" style="20" customWidth="1"/>
    <col min="16" max="16" width="10.28515625" style="21" hidden="1" customWidth="1"/>
    <col min="17" max="17" width="10.28515625" style="21" customWidth="1"/>
    <col min="18" max="18" width="10.85546875" style="22" hidden="1" customWidth="1"/>
    <col min="19" max="19" width="8.5703125" style="53" bestFit="1" customWidth="1"/>
    <col min="20" max="16384" width="7.5703125" style="20"/>
  </cols>
  <sheetData>
    <row r="1" spans="1:19" s="219" customFormat="1" ht="15.75" customHeight="1">
      <c r="A1" s="217"/>
      <c r="B1" s="218"/>
      <c r="C1" s="219" t="s">
        <v>1408</v>
      </c>
      <c r="F1" s="220"/>
      <c r="G1" s="220"/>
      <c r="H1" s="221"/>
      <c r="I1" s="222"/>
      <c r="J1" s="223"/>
      <c r="K1" s="217"/>
      <c r="L1" s="218"/>
      <c r="M1" s="219" t="s">
        <v>1408</v>
      </c>
      <c r="P1" s="220"/>
      <c r="Q1" s="220"/>
      <c r="R1" s="221"/>
      <c r="S1" s="222"/>
    </row>
    <row r="2" spans="1:19" s="219" customFormat="1" ht="15.75" customHeight="1">
      <c r="A2" s="217"/>
      <c r="B2" s="218"/>
      <c r="C2" s="219" t="s">
        <v>1399</v>
      </c>
      <c r="F2" s="224">
        <v>17.184999999999999</v>
      </c>
      <c r="G2" s="224"/>
      <c r="H2" s="225"/>
      <c r="I2" s="222"/>
      <c r="J2" s="223"/>
      <c r="K2" s="217"/>
      <c r="L2" s="218"/>
      <c r="M2" s="219" t="s">
        <v>1400</v>
      </c>
      <c r="P2" s="224">
        <v>17.184999999999999</v>
      </c>
      <c r="Q2" s="224"/>
      <c r="R2" s="225"/>
      <c r="S2" s="222"/>
    </row>
    <row r="3" spans="1:19" ht="15.75" customHeight="1">
      <c r="B3" s="29" t="s">
        <v>6</v>
      </c>
      <c r="C3" s="19" t="s">
        <v>0</v>
      </c>
      <c r="D3" s="19" t="s">
        <v>1</v>
      </c>
      <c r="E3" s="19"/>
      <c r="F3" s="21" t="s">
        <v>9</v>
      </c>
      <c r="G3" s="21" t="s">
        <v>10</v>
      </c>
      <c r="H3" s="22" t="s">
        <v>5</v>
      </c>
      <c r="L3" s="29" t="s">
        <v>6</v>
      </c>
      <c r="M3" s="19" t="s">
        <v>0</v>
      </c>
      <c r="N3" s="19" t="s">
        <v>1</v>
      </c>
      <c r="O3" s="19"/>
      <c r="P3" s="21" t="s">
        <v>9</v>
      </c>
      <c r="Q3" s="21" t="s">
        <v>10</v>
      </c>
      <c r="R3" s="22" t="s">
        <v>5</v>
      </c>
    </row>
    <row r="4" spans="1:19" ht="15.75" customHeight="1">
      <c r="B4" s="19">
        <v>63</v>
      </c>
      <c r="C4" s="161" t="s">
        <v>1014</v>
      </c>
      <c r="D4" s="161" t="s">
        <v>1189</v>
      </c>
      <c r="E4" s="185" t="s">
        <v>18</v>
      </c>
      <c r="F4" s="162">
        <v>17.803000000000001</v>
      </c>
      <c r="G4" s="162">
        <v>17.184999999999999</v>
      </c>
      <c r="H4" s="22">
        <f t="shared" ref="H4:H34" si="0">+F4+G4</f>
        <v>34.988</v>
      </c>
      <c r="L4" s="19">
        <v>63</v>
      </c>
      <c r="M4" s="161" t="s">
        <v>1060</v>
      </c>
      <c r="N4" s="161" t="s">
        <v>1061</v>
      </c>
      <c r="O4" s="185" t="s">
        <v>18</v>
      </c>
      <c r="P4" s="162">
        <v>17.803000000000001</v>
      </c>
      <c r="Q4" s="206">
        <v>17.035</v>
      </c>
      <c r="R4" s="22">
        <f>+P4+Q4</f>
        <v>34.838000000000001</v>
      </c>
    </row>
    <row r="5" spans="1:19" ht="15.75" customHeight="1">
      <c r="A5" s="30">
        <v>1</v>
      </c>
      <c r="B5" s="58">
        <v>2</v>
      </c>
      <c r="C5" s="43" t="s">
        <v>1202</v>
      </c>
      <c r="D5" s="43" t="s">
        <v>1203</v>
      </c>
      <c r="E5" s="226" t="s">
        <v>18</v>
      </c>
      <c r="F5" s="60">
        <v>18.475999999999999</v>
      </c>
      <c r="G5" s="60">
        <v>18.23</v>
      </c>
      <c r="H5" s="61" t="e">
        <f>+#REF!+#REF!</f>
        <v>#REF!</v>
      </c>
      <c r="I5" s="67">
        <v>790.25</v>
      </c>
      <c r="K5" s="57">
        <v>1</v>
      </c>
      <c r="L5" s="58">
        <v>36</v>
      </c>
      <c r="M5" s="43" t="s">
        <v>1091</v>
      </c>
      <c r="N5" s="43" t="s">
        <v>1092</v>
      </c>
      <c r="O5" s="226" t="s">
        <v>18</v>
      </c>
      <c r="P5" s="60">
        <v>18.515999999999998</v>
      </c>
      <c r="Q5" s="61">
        <v>18.045000000000002</v>
      </c>
      <c r="R5" s="61">
        <f t="shared" ref="R5:R10" si="1">+P5+Q5</f>
        <v>36.561</v>
      </c>
      <c r="S5" s="67">
        <v>790.25</v>
      </c>
    </row>
    <row r="6" spans="1:19" ht="15.75" customHeight="1">
      <c r="A6" s="30">
        <v>2</v>
      </c>
      <c r="B6" s="58">
        <v>4</v>
      </c>
      <c r="C6" s="43" t="s">
        <v>652</v>
      </c>
      <c r="D6" s="43" t="s">
        <v>1129</v>
      </c>
      <c r="E6" s="226" t="s">
        <v>18</v>
      </c>
      <c r="F6" s="60">
        <v>22.798999999999999</v>
      </c>
      <c r="G6" s="60">
        <v>18.236000000000001</v>
      </c>
      <c r="H6" s="61" t="e">
        <f>+#REF!+#REF!</f>
        <v>#REF!</v>
      </c>
      <c r="I6" s="67">
        <v>654</v>
      </c>
      <c r="K6" s="57">
        <v>2</v>
      </c>
      <c r="L6" s="58">
        <v>45</v>
      </c>
      <c r="M6" s="43" t="s">
        <v>1112</v>
      </c>
      <c r="N6" s="43" t="s">
        <v>1113</v>
      </c>
      <c r="O6" s="226" t="s">
        <v>18</v>
      </c>
      <c r="P6" s="60">
        <v>17.556000000000001</v>
      </c>
      <c r="Q6" s="61">
        <v>18.073</v>
      </c>
      <c r="R6" s="61">
        <f t="shared" si="1"/>
        <v>35.629000000000005</v>
      </c>
      <c r="S6" s="67">
        <v>654</v>
      </c>
    </row>
    <row r="7" spans="1:19" ht="15.75" customHeight="1">
      <c r="A7" s="30">
        <v>3</v>
      </c>
      <c r="B7" s="58">
        <v>104</v>
      </c>
      <c r="C7" s="43" t="s">
        <v>1009</v>
      </c>
      <c r="D7" s="43" t="s">
        <v>1010</v>
      </c>
      <c r="E7" s="226" t="s">
        <v>18</v>
      </c>
      <c r="F7" s="60">
        <v>23.963999999999999</v>
      </c>
      <c r="G7" s="60">
        <v>18.236999999999998</v>
      </c>
      <c r="H7" s="61" t="e">
        <f>+#REF!+#REF!</f>
        <v>#REF!</v>
      </c>
      <c r="I7" s="67">
        <v>517.75</v>
      </c>
      <c r="K7" s="57">
        <v>3</v>
      </c>
      <c r="L7" s="58">
        <v>47</v>
      </c>
      <c r="M7" s="43" t="s">
        <v>819</v>
      </c>
      <c r="N7" s="43" t="s">
        <v>820</v>
      </c>
      <c r="O7" s="226" t="s">
        <v>18</v>
      </c>
      <c r="P7" s="60">
        <v>18.155000000000001</v>
      </c>
      <c r="Q7" s="61">
        <v>18.074000000000002</v>
      </c>
      <c r="R7" s="61">
        <f t="shared" si="1"/>
        <v>36.228999999999999</v>
      </c>
      <c r="S7" s="67">
        <v>517.75</v>
      </c>
    </row>
    <row r="8" spans="1:19" ht="15.75" customHeight="1">
      <c r="A8" s="30">
        <v>4</v>
      </c>
      <c r="B8" s="58">
        <v>20</v>
      </c>
      <c r="C8" s="43" t="s">
        <v>153</v>
      </c>
      <c r="D8" s="43" t="s">
        <v>1115</v>
      </c>
      <c r="E8" s="226" t="s">
        <v>18</v>
      </c>
      <c r="F8" s="60">
        <v>18.920000000000002</v>
      </c>
      <c r="G8" s="60">
        <v>18.245999999999999</v>
      </c>
      <c r="H8" s="61" t="e">
        <f>+#REF!+#REF!</f>
        <v>#REF!</v>
      </c>
      <c r="I8" s="67">
        <v>381.5</v>
      </c>
      <c r="K8" s="57">
        <v>4</v>
      </c>
      <c r="L8" s="58">
        <v>101</v>
      </c>
      <c r="M8" s="43" t="s">
        <v>1198</v>
      </c>
      <c r="N8" s="43" t="s">
        <v>1199</v>
      </c>
      <c r="O8" s="226" t="s">
        <v>18</v>
      </c>
      <c r="P8" s="60">
        <v>24.065000000000001</v>
      </c>
      <c r="Q8" s="61">
        <v>18.077999999999999</v>
      </c>
      <c r="R8" s="61">
        <f t="shared" si="1"/>
        <v>42.143000000000001</v>
      </c>
      <c r="S8" s="67">
        <v>381.5</v>
      </c>
    </row>
    <row r="9" spans="1:19" ht="15.75" customHeight="1">
      <c r="A9" s="30">
        <v>5</v>
      </c>
      <c r="B9" s="58">
        <v>25</v>
      </c>
      <c r="C9" s="43" t="s">
        <v>1132</v>
      </c>
      <c r="D9" s="43" t="s">
        <v>1133</v>
      </c>
      <c r="E9" s="226" t="s">
        <v>18</v>
      </c>
      <c r="F9" s="60">
        <v>18.462</v>
      </c>
      <c r="G9" s="60">
        <v>18.271999999999998</v>
      </c>
      <c r="H9" s="61" t="e">
        <f>+#REF!+#REF!</f>
        <v>#REF!</v>
      </c>
      <c r="I9" s="67">
        <v>245.25</v>
      </c>
      <c r="K9" s="57">
        <v>5</v>
      </c>
      <c r="L9" s="58">
        <v>68</v>
      </c>
      <c r="M9" s="43" t="s">
        <v>1144</v>
      </c>
      <c r="N9" s="43" t="s">
        <v>1145</v>
      </c>
      <c r="O9" s="226" t="s">
        <v>18</v>
      </c>
      <c r="P9" s="60">
        <v>30.513000000000002</v>
      </c>
      <c r="Q9" s="61">
        <v>18.091000000000001</v>
      </c>
      <c r="R9" s="61">
        <f t="shared" si="1"/>
        <v>48.603999999999999</v>
      </c>
      <c r="S9" s="67">
        <v>245.25</v>
      </c>
    </row>
    <row r="10" spans="1:19" ht="15.75" customHeight="1">
      <c r="A10" s="30">
        <v>6</v>
      </c>
      <c r="B10" s="58">
        <v>105</v>
      </c>
      <c r="C10" s="43" t="s">
        <v>1065</v>
      </c>
      <c r="D10" s="43" t="s">
        <v>1066</v>
      </c>
      <c r="E10" s="226" t="s">
        <v>18</v>
      </c>
      <c r="F10" s="60">
        <v>19.335000000000001</v>
      </c>
      <c r="G10" s="60">
        <v>18.291</v>
      </c>
      <c r="H10" s="61" t="e">
        <f>+#REF!+#REF!</f>
        <v>#REF!</v>
      </c>
      <c r="I10" s="67">
        <v>136.25</v>
      </c>
      <c r="K10" s="57">
        <v>6</v>
      </c>
      <c r="L10" s="58">
        <v>81</v>
      </c>
      <c r="M10" s="43" t="s">
        <v>1170</v>
      </c>
      <c r="N10" s="43" t="s">
        <v>1171</v>
      </c>
      <c r="O10" s="226" t="s">
        <v>18</v>
      </c>
      <c r="P10" s="60">
        <v>50</v>
      </c>
      <c r="Q10" s="61">
        <v>18.091999999999999</v>
      </c>
      <c r="R10" s="61">
        <f t="shared" si="1"/>
        <v>68.091999999999999</v>
      </c>
      <c r="S10" s="67">
        <v>136.25</v>
      </c>
    </row>
    <row r="11" spans="1:19" ht="15.75" customHeight="1">
      <c r="B11" s="19">
        <v>23</v>
      </c>
      <c r="C11" s="161"/>
      <c r="D11" s="161"/>
      <c r="E11" s="38"/>
      <c r="G11" s="162"/>
      <c r="H11" s="22" t="e">
        <f>+#REF!+#REF!</f>
        <v>#REF!</v>
      </c>
      <c r="M11" s="41"/>
      <c r="N11" s="41"/>
      <c r="O11" s="38"/>
      <c r="Q11" s="22"/>
    </row>
    <row r="12" spans="1:19" ht="15.75" customHeight="1">
      <c r="B12" s="19">
        <v>42</v>
      </c>
      <c r="C12" s="161"/>
      <c r="D12" s="161"/>
      <c r="E12" s="38"/>
      <c r="G12" s="162"/>
      <c r="H12" s="22" t="e">
        <f>+#REF!+#REF!</f>
        <v>#REF!</v>
      </c>
      <c r="M12" s="41"/>
      <c r="N12" s="41"/>
      <c r="O12" s="38"/>
      <c r="Q12" s="22"/>
    </row>
    <row r="13" spans="1:19" ht="15.75" customHeight="1">
      <c r="B13" s="19">
        <v>54</v>
      </c>
      <c r="C13" s="161"/>
      <c r="D13" s="161"/>
      <c r="E13" s="38"/>
      <c r="G13" s="162"/>
      <c r="H13" s="22" t="e">
        <f>+#REF!+#REF!</f>
        <v>#REF!</v>
      </c>
      <c r="M13" s="41"/>
      <c r="N13" s="41"/>
      <c r="O13" s="38"/>
      <c r="Q13" s="22"/>
    </row>
    <row r="14" spans="1:19" ht="15.75" customHeight="1">
      <c r="B14" s="19">
        <v>35</v>
      </c>
      <c r="C14" s="161"/>
      <c r="D14" s="161"/>
      <c r="E14" s="38"/>
      <c r="G14" s="162"/>
      <c r="H14" s="22" t="e">
        <f>+#REF!+#REF!</f>
        <v>#REF!</v>
      </c>
      <c r="M14" s="41"/>
      <c r="N14" s="41"/>
      <c r="O14" s="38"/>
      <c r="Q14" s="22"/>
    </row>
    <row r="15" spans="1:19" ht="15.75" customHeight="1">
      <c r="B15" s="19">
        <v>97</v>
      </c>
      <c r="C15" s="161"/>
      <c r="D15" s="161"/>
      <c r="E15" s="38"/>
      <c r="G15" s="162"/>
      <c r="H15" s="22" t="e">
        <f>+#REF!+#REF!</f>
        <v>#REF!</v>
      </c>
      <c r="M15" s="41"/>
      <c r="N15" s="41"/>
      <c r="O15" s="38"/>
      <c r="Q15" s="22"/>
    </row>
    <row r="16" spans="1:19" ht="15.75" customHeight="1">
      <c r="B16" s="19">
        <v>82</v>
      </c>
      <c r="C16" s="161"/>
      <c r="D16" s="161"/>
      <c r="E16" s="38"/>
      <c r="G16" s="162"/>
      <c r="H16" s="22" t="e">
        <f>+#REF!+#REF!</f>
        <v>#REF!</v>
      </c>
      <c r="M16" s="41"/>
      <c r="N16" s="41"/>
      <c r="O16" s="38"/>
      <c r="Q16" s="22"/>
    </row>
    <row r="17" spans="2:17" ht="15.75" customHeight="1">
      <c r="B17" s="19">
        <v>110</v>
      </c>
      <c r="C17" s="161"/>
      <c r="D17" s="161"/>
      <c r="E17" s="38"/>
      <c r="G17" s="162"/>
      <c r="H17" s="22" t="e">
        <f>+#REF!+#REF!</f>
        <v>#REF!</v>
      </c>
      <c r="M17" s="41"/>
      <c r="N17" s="41"/>
      <c r="O17" s="38"/>
      <c r="Q17" s="22"/>
    </row>
    <row r="18" spans="2:17" ht="15.75" customHeight="1">
      <c r="B18" s="19">
        <v>65</v>
      </c>
      <c r="C18" s="161"/>
      <c r="D18" s="161"/>
      <c r="E18" s="38"/>
      <c r="G18" s="162"/>
      <c r="H18" s="22">
        <f t="shared" si="0"/>
        <v>0</v>
      </c>
      <c r="M18" s="41"/>
      <c r="N18" s="41"/>
      <c r="O18" s="38"/>
      <c r="Q18" s="22"/>
    </row>
    <row r="19" spans="2:17" ht="15.75" customHeight="1">
      <c r="B19" s="19">
        <v>32</v>
      </c>
      <c r="C19" s="161"/>
      <c r="D19" s="161"/>
      <c r="E19" s="38"/>
      <c r="G19" s="162"/>
      <c r="H19" s="22">
        <f t="shared" si="0"/>
        <v>0</v>
      </c>
      <c r="M19" s="41"/>
      <c r="N19" s="41"/>
      <c r="O19" s="38"/>
      <c r="Q19" s="22"/>
    </row>
    <row r="20" spans="2:17" ht="15.75" customHeight="1">
      <c r="B20" s="19">
        <v>75</v>
      </c>
      <c r="C20" s="161"/>
      <c r="D20" s="161"/>
      <c r="E20" s="38"/>
      <c r="G20" s="162"/>
      <c r="H20" s="22">
        <f t="shared" si="0"/>
        <v>0</v>
      </c>
      <c r="M20" s="41"/>
      <c r="N20" s="41"/>
      <c r="O20" s="38"/>
      <c r="Q20" s="22"/>
    </row>
    <row r="21" spans="2:17" ht="15.75" customHeight="1">
      <c r="B21" s="19">
        <v>56</v>
      </c>
      <c r="C21" s="161"/>
      <c r="D21" s="161"/>
      <c r="E21" s="38"/>
      <c r="G21" s="162"/>
      <c r="H21" s="22">
        <f t="shared" si="0"/>
        <v>0</v>
      </c>
      <c r="M21" s="41"/>
      <c r="N21" s="41"/>
      <c r="O21" s="38"/>
      <c r="Q21" s="22"/>
    </row>
    <row r="22" spans="2:17" ht="15.75" customHeight="1">
      <c r="B22" s="19">
        <v>49</v>
      </c>
      <c r="C22" s="161"/>
      <c r="D22" s="161"/>
      <c r="E22" s="38"/>
      <c r="G22" s="162"/>
      <c r="H22" s="22">
        <f t="shared" si="0"/>
        <v>0</v>
      </c>
      <c r="M22" s="41"/>
      <c r="N22" s="41"/>
      <c r="O22" s="38"/>
      <c r="Q22" s="22"/>
    </row>
    <row r="23" spans="2:17" ht="15.75" customHeight="1">
      <c r="B23" s="19">
        <v>92</v>
      </c>
      <c r="C23" s="161"/>
      <c r="D23" s="161"/>
      <c r="E23" s="38"/>
      <c r="G23" s="162"/>
      <c r="H23" s="22">
        <f t="shared" si="0"/>
        <v>0</v>
      </c>
      <c r="M23" s="41"/>
      <c r="N23" s="41"/>
      <c r="O23" s="38"/>
      <c r="Q23" s="22"/>
    </row>
    <row r="24" spans="2:17" ht="15.75" customHeight="1">
      <c r="B24" s="19">
        <v>48</v>
      </c>
      <c r="C24" s="161"/>
      <c r="D24" s="161"/>
      <c r="E24" s="38"/>
      <c r="G24" s="162"/>
      <c r="H24" s="22">
        <f t="shared" si="0"/>
        <v>0</v>
      </c>
      <c r="M24" s="41"/>
      <c r="N24" s="41"/>
      <c r="O24" s="38"/>
      <c r="Q24" s="22"/>
    </row>
    <row r="25" spans="2:17" ht="15.75" customHeight="1">
      <c r="B25" s="19">
        <v>88</v>
      </c>
      <c r="C25" s="161"/>
      <c r="D25" s="161"/>
      <c r="E25" s="38"/>
      <c r="G25" s="162"/>
      <c r="H25" s="22">
        <f t="shared" si="0"/>
        <v>0</v>
      </c>
      <c r="M25" s="41"/>
      <c r="N25" s="41"/>
      <c r="O25" s="38"/>
      <c r="Q25" s="22"/>
    </row>
    <row r="26" spans="2:17" ht="15.75" customHeight="1">
      <c r="B26" s="19">
        <v>9</v>
      </c>
      <c r="C26" s="161"/>
      <c r="D26" s="161"/>
      <c r="E26" s="38"/>
      <c r="G26" s="162"/>
      <c r="H26" s="22">
        <f t="shared" si="0"/>
        <v>0</v>
      </c>
      <c r="M26" s="41"/>
      <c r="N26" s="41"/>
      <c r="O26" s="38"/>
      <c r="Q26" s="22"/>
    </row>
    <row r="27" spans="2:17" ht="15.75" customHeight="1">
      <c r="B27" s="19">
        <v>60</v>
      </c>
      <c r="C27" s="161"/>
      <c r="D27" s="161"/>
      <c r="E27" s="38"/>
      <c r="G27" s="162"/>
      <c r="H27" s="22">
        <f t="shared" si="0"/>
        <v>0</v>
      </c>
      <c r="M27" s="41"/>
      <c r="N27" s="41"/>
      <c r="O27" s="38"/>
      <c r="Q27" s="22"/>
    </row>
    <row r="28" spans="2:17" ht="15.75" customHeight="1">
      <c r="B28" s="19">
        <v>46</v>
      </c>
      <c r="C28" s="161"/>
      <c r="D28" s="161"/>
      <c r="E28" s="38"/>
      <c r="G28" s="162"/>
      <c r="H28" s="22">
        <f t="shared" si="0"/>
        <v>0</v>
      </c>
      <c r="M28" s="41"/>
      <c r="N28" s="41"/>
      <c r="O28" s="38"/>
      <c r="Q28" s="22"/>
    </row>
    <row r="29" spans="2:17" ht="15.75" customHeight="1">
      <c r="B29" s="19">
        <v>112</v>
      </c>
      <c r="C29" s="161"/>
      <c r="D29" s="161"/>
      <c r="E29" s="38"/>
      <c r="G29" s="162"/>
      <c r="H29" s="22">
        <f t="shared" si="0"/>
        <v>0</v>
      </c>
      <c r="M29" s="41"/>
      <c r="N29" s="41"/>
      <c r="O29" s="38"/>
      <c r="Q29" s="22"/>
    </row>
    <row r="30" spans="2:17" ht="15.75" customHeight="1">
      <c r="B30" s="19">
        <v>73</v>
      </c>
      <c r="C30" s="161"/>
      <c r="D30" s="161"/>
      <c r="E30" s="38"/>
      <c r="G30" s="162"/>
      <c r="H30" s="22">
        <f t="shared" si="0"/>
        <v>0</v>
      </c>
      <c r="M30" s="41"/>
      <c r="N30" s="41"/>
      <c r="O30" s="38"/>
      <c r="Q30" s="22"/>
    </row>
    <row r="31" spans="2:17" ht="15.75" customHeight="1">
      <c r="B31" s="19">
        <v>40</v>
      </c>
      <c r="C31" s="161"/>
      <c r="D31" s="161"/>
      <c r="E31" s="38"/>
      <c r="G31" s="162"/>
      <c r="H31" s="22">
        <f t="shared" si="0"/>
        <v>0</v>
      </c>
      <c r="M31" s="41"/>
      <c r="N31" s="41"/>
      <c r="O31" s="38"/>
      <c r="Q31" s="22"/>
    </row>
    <row r="32" spans="2:17" ht="15.75" customHeight="1">
      <c r="B32" s="19">
        <v>39</v>
      </c>
      <c r="C32" s="161"/>
      <c r="D32" s="161"/>
      <c r="E32" s="38"/>
      <c r="G32" s="162"/>
      <c r="H32" s="22">
        <f t="shared" si="0"/>
        <v>0</v>
      </c>
      <c r="M32" s="41"/>
      <c r="N32" s="41"/>
      <c r="O32" s="38"/>
      <c r="Q32" s="22"/>
    </row>
    <row r="33" spans="1:17" ht="15.75" customHeight="1">
      <c r="B33" s="19">
        <v>21</v>
      </c>
      <c r="C33" s="161"/>
      <c r="D33" s="161"/>
      <c r="E33" s="38"/>
      <c r="G33" s="162"/>
      <c r="H33" s="22">
        <f t="shared" si="0"/>
        <v>0</v>
      </c>
      <c r="M33" s="41"/>
      <c r="N33" s="41"/>
      <c r="O33" s="38"/>
      <c r="Q33" s="22"/>
    </row>
    <row r="34" spans="1:17" ht="15.75" customHeight="1">
      <c r="B34" s="19">
        <v>108</v>
      </c>
      <c r="C34" s="161"/>
      <c r="D34" s="161"/>
      <c r="E34" s="38"/>
      <c r="G34" s="162"/>
      <c r="H34" s="22">
        <f t="shared" si="0"/>
        <v>0</v>
      </c>
      <c r="M34" s="41"/>
      <c r="N34" s="41"/>
      <c r="O34" s="38"/>
      <c r="Q34" s="22"/>
    </row>
    <row r="35" spans="1:17" ht="15.75" customHeight="1">
      <c r="B35" s="19">
        <v>27</v>
      </c>
      <c r="C35" s="161"/>
      <c r="D35" s="161"/>
      <c r="E35" s="38"/>
      <c r="G35" s="162"/>
      <c r="M35" s="41"/>
      <c r="N35" s="41"/>
      <c r="O35" s="38"/>
      <c r="Q35" s="22"/>
    </row>
    <row r="36" spans="1:17" ht="15.75" customHeight="1">
      <c r="B36" s="19">
        <v>86</v>
      </c>
      <c r="C36" s="161"/>
      <c r="D36" s="161"/>
      <c r="E36" s="38"/>
      <c r="G36" s="162"/>
      <c r="H36" s="22">
        <f t="shared" ref="H36:H65" si="2">+F36+G36</f>
        <v>0</v>
      </c>
      <c r="M36" s="41"/>
      <c r="N36" s="41"/>
      <c r="O36" s="38"/>
      <c r="Q36" s="22"/>
    </row>
    <row r="37" spans="1:17" ht="15.75" customHeight="1">
      <c r="B37" s="19">
        <v>24</v>
      </c>
      <c r="C37" s="161"/>
      <c r="D37" s="161"/>
      <c r="E37" s="38"/>
      <c r="G37" s="162"/>
      <c r="H37" s="22">
        <f t="shared" si="2"/>
        <v>0</v>
      </c>
      <c r="M37" s="41"/>
      <c r="N37" s="41"/>
      <c r="O37" s="38"/>
      <c r="Q37" s="22"/>
    </row>
    <row r="38" spans="1:17" ht="15.75" customHeight="1">
      <c r="B38" s="19">
        <v>19</v>
      </c>
      <c r="C38" s="161"/>
      <c r="D38" s="161"/>
      <c r="E38" s="38"/>
      <c r="G38" s="162"/>
      <c r="H38" s="22">
        <f t="shared" si="2"/>
        <v>0</v>
      </c>
      <c r="M38" s="41"/>
      <c r="N38" s="41"/>
      <c r="O38" s="38"/>
      <c r="Q38" s="22"/>
    </row>
    <row r="39" spans="1:17" ht="15.75" customHeight="1">
      <c r="B39" s="19">
        <v>69</v>
      </c>
      <c r="C39" s="161"/>
      <c r="D39" s="161"/>
      <c r="E39" s="38"/>
      <c r="G39" s="162"/>
      <c r="H39" s="22">
        <f t="shared" si="2"/>
        <v>0</v>
      </c>
      <c r="M39" s="41"/>
      <c r="N39" s="41"/>
      <c r="O39" s="38"/>
      <c r="Q39" s="22"/>
    </row>
    <row r="40" spans="1:17" ht="15.75" customHeight="1">
      <c r="B40" s="19">
        <v>17</v>
      </c>
      <c r="C40" s="161"/>
      <c r="D40" s="161"/>
      <c r="E40" s="38"/>
      <c r="G40" s="162"/>
      <c r="H40" s="22">
        <f t="shared" si="2"/>
        <v>0</v>
      </c>
      <c r="M40" s="41"/>
      <c r="N40" s="41"/>
      <c r="O40" s="38"/>
      <c r="Q40" s="22"/>
    </row>
    <row r="41" spans="1:17" ht="15.75" customHeight="1">
      <c r="B41" s="19">
        <v>6</v>
      </c>
      <c r="C41" s="161"/>
      <c r="D41" s="161"/>
      <c r="E41" s="38"/>
      <c r="G41" s="162"/>
      <c r="H41" s="22">
        <f t="shared" si="2"/>
        <v>0</v>
      </c>
      <c r="M41" s="41"/>
      <c r="N41" s="41"/>
      <c r="O41" s="38"/>
      <c r="Q41" s="22"/>
    </row>
    <row r="42" spans="1:17" ht="15.75" customHeight="1">
      <c r="B42" s="19">
        <v>83</v>
      </c>
      <c r="C42" s="161"/>
      <c r="D42" s="161"/>
      <c r="E42" s="38"/>
      <c r="G42" s="162"/>
      <c r="H42" s="22">
        <f t="shared" si="2"/>
        <v>0</v>
      </c>
      <c r="M42" s="41"/>
      <c r="N42" s="41"/>
      <c r="O42" s="38"/>
      <c r="Q42" s="22"/>
    </row>
    <row r="43" spans="1:17" ht="15.75" customHeight="1">
      <c r="B43" s="19">
        <v>28</v>
      </c>
      <c r="C43" s="161"/>
      <c r="D43" s="161"/>
      <c r="E43" s="38"/>
      <c r="G43" s="162"/>
      <c r="H43" s="22">
        <f t="shared" si="2"/>
        <v>0</v>
      </c>
      <c r="M43" s="41"/>
      <c r="N43" s="41"/>
      <c r="O43" s="38"/>
      <c r="Q43" s="22"/>
    </row>
    <row r="44" spans="1:17" ht="15.75" customHeight="1">
      <c r="A44" s="30">
        <v>1</v>
      </c>
      <c r="B44" s="19">
        <v>36</v>
      </c>
      <c r="C44" s="161"/>
      <c r="D44" s="161"/>
      <c r="E44" s="38"/>
      <c r="G44" s="162"/>
      <c r="H44" s="22">
        <f t="shared" si="2"/>
        <v>0</v>
      </c>
    </row>
    <row r="45" spans="1:17" ht="15.75" customHeight="1">
      <c r="A45" s="30">
        <v>2</v>
      </c>
      <c r="B45" s="19">
        <v>45</v>
      </c>
      <c r="C45" s="161"/>
      <c r="D45" s="161"/>
      <c r="E45" s="38"/>
      <c r="G45" s="162"/>
      <c r="H45" s="22">
        <f t="shared" si="2"/>
        <v>0</v>
      </c>
    </row>
    <row r="46" spans="1:17" ht="15.75" customHeight="1">
      <c r="A46" s="30">
        <v>3</v>
      </c>
      <c r="B46" s="19">
        <v>47</v>
      </c>
      <c r="C46" s="161"/>
      <c r="D46" s="161"/>
      <c r="E46" s="38"/>
      <c r="G46" s="162"/>
      <c r="H46" s="22">
        <f t="shared" si="2"/>
        <v>0</v>
      </c>
    </row>
    <row r="47" spans="1:17" ht="15.75" customHeight="1">
      <c r="A47" s="30">
        <v>4</v>
      </c>
      <c r="B47" s="19">
        <v>101</v>
      </c>
      <c r="C47" s="161"/>
      <c r="D47" s="161"/>
      <c r="E47" s="38"/>
      <c r="G47" s="162"/>
      <c r="H47" s="22">
        <f t="shared" si="2"/>
        <v>0</v>
      </c>
    </row>
    <row r="48" spans="1:17" ht="15.75" customHeight="1">
      <c r="A48" s="30">
        <v>5</v>
      </c>
      <c r="B48" s="19">
        <v>68</v>
      </c>
      <c r="C48" s="161"/>
      <c r="D48" s="161"/>
      <c r="E48" s="38"/>
      <c r="G48" s="162"/>
      <c r="H48" s="22">
        <f t="shared" si="2"/>
        <v>0</v>
      </c>
    </row>
    <row r="49" spans="1:17" ht="15.75" customHeight="1">
      <c r="A49" s="30">
        <v>6</v>
      </c>
      <c r="B49" s="19">
        <v>81</v>
      </c>
      <c r="C49" s="161"/>
      <c r="D49" s="161"/>
      <c r="E49" s="38"/>
      <c r="G49" s="162"/>
      <c r="H49" s="22">
        <f t="shared" si="2"/>
        <v>0</v>
      </c>
    </row>
    <row r="50" spans="1:17" ht="15.75" customHeight="1">
      <c r="A50" s="30">
        <v>7</v>
      </c>
      <c r="B50" s="19">
        <v>74</v>
      </c>
      <c r="C50" s="161"/>
      <c r="D50" s="161"/>
      <c r="E50" s="38"/>
      <c r="G50" s="162"/>
      <c r="H50" s="22">
        <f t="shared" si="2"/>
        <v>0</v>
      </c>
      <c r="M50" s="41"/>
      <c r="N50" s="41"/>
      <c r="O50" s="38"/>
      <c r="Q50" s="22"/>
    </row>
    <row r="51" spans="1:17" ht="15.75" customHeight="1">
      <c r="A51" s="30">
        <v>8</v>
      </c>
      <c r="B51" s="19">
        <v>79</v>
      </c>
      <c r="C51" s="161"/>
      <c r="D51" s="161"/>
      <c r="E51" s="38"/>
      <c r="G51" s="162"/>
      <c r="H51" s="22">
        <f t="shared" si="2"/>
        <v>0</v>
      </c>
      <c r="M51" s="41"/>
      <c r="N51" s="41"/>
      <c r="O51" s="38"/>
      <c r="Q51" s="22"/>
    </row>
    <row r="52" spans="1:17" ht="15.75" customHeight="1">
      <c r="A52" s="30">
        <v>9</v>
      </c>
      <c r="B52" s="19">
        <v>18</v>
      </c>
      <c r="C52" s="161"/>
      <c r="D52" s="161"/>
      <c r="E52" s="38"/>
      <c r="G52" s="162"/>
      <c r="H52" s="22">
        <f t="shared" si="2"/>
        <v>0</v>
      </c>
      <c r="M52" s="41"/>
      <c r="N52" s="41"/>
      <c r="O52" s="38"/>
      <c r="Q52" s="22"/>
    </row>
    <row r="53" spans="1:17" ht="15.75" customHeight="1">
      <c r="A53" s="30">
        <v>10</v>
      </c>
      <c r="B53" s="19">
        <v>95</v>
      </c>
      <c r="C53" s="161"/>
      <c r="D53" s="161"/>
      <c r="E53" s="38"/>
      <c r="G53" s="162"/>
      <c r="H53" s="22">
        <f t="shared" si="2"/>
        <v>0</v>
      </c>
      <c r="M53" s="41"/>
      <c r="N53" s="41"/>
      <c r="O53" s="38"/>
      <c r="Q53" s="22"/>
    </row>
    <row r="54" spans="1:17" ht="15.75" customHeight="1">
      <c r="A54" s="30">
        <v>11</v>
      </c>
      <c r="B54" s="19">
        <v>38</v>
      </c>
      <c r="C54" s="161"/>
      <c r="D54" s="161"/>
      <c r="E54" s="38"/>
      <c r="G54" s="162"/>
      <c r="H54" s="22">
        <f t="shared" si="2"/>
        <v>0</v>
      </c>
      <c r="M54" s="41"/>
      <c r="N54" s="41"/>
      <c r="O54" s="38"/>
      <c r="Q54" s="22"/>
    </row>
    <row r="55" spans="1:17" ht="15.75" customHeight="1">
      <c r="A55" s="30">
        <v>12</v>
      </c>
      <c r="B55" s="19">
        <v>93</v>
      </c>
      <c r="C55" s="161"/>
      <c r="D55" s="161"/>
      <c r="E55" s="38"/>
      <c r="G55" s="162"/>
      <c r="H55" s="22">
        <f t="shared" si="2"/>
        <v>0</v>
      </c>
      <c r="M55" s="41"/>
      <c r="N55" s="41"/>
      <c r="O55" s="38"/>
      <c r="Q55" s="22"/>
    </row>
    <row r="56" spans="1:17" ht="15.75" customHeight="1">
      <c r="A56" s="30">
        <v>13</v>
      </c>
      <c r="B56" s="19">
        <v>16</v>
      </c>
      <c r="C56" s="161"/>
      <c r="D56" s="161"/>
      <c r="E56" s="38"/>
      <c r="G56" s="162"/>
      <c r="H56" s="22">
        <f t="shared" si="2"/>
        <v>0</v>
      </c>
      <c r="M56" s="41"/>
      <c r="N56" s="41"/>
      <c r="O56" s="38"/>
      <c r="Q56" s="22"/>
    </row>
    <row r="57" spans="1:17" ht="15.75" customHeight="1">
      <c r="A57" s="30">
        <v>14</v>
      </c>
      <c r="B57" s="19">
        <v>94</v>
      </c>
      <c r="C57" s="161"/>
      <c r="D57" s="161"/>
      <c r="E57" s="38"/>
      <c r="G57" s="162"/>
      <c r="H57" s="22">
        <f t="shared" si="2"/>
        <v>0</v>
      </c>
      <c r="M57" s="41"/>
      <c r="N57" s="41"/>
      <c r="O57" s="38"/>
      <c r="Q57" s="22"/>
    </row>
    <row r="58" spans="1:17" ht="15.75" customHeight="1">
      <c r="A58" s="30">
        <v>15</v>
      </c>
      <c r="B58" s="19">
        <v>99</v>
      </c>
      <c r="C58" s="161"/>
      <c r="D58" s="161"/>
      <c r="E58" s="38"/>
      <c r="G58" s="162"/>
      <c r="H58" s="22">
        <f t="shared" si="2"/>
        <v>0</v>
      </c>
      <c r="M58" s="41"/>
      <c r="N58" s="41"/>
      <c r="O58" s="38"/>
      <c r="Q58" s="22"/>
    </row>
    <row r="59" spans="1:17" ht="15.75" customHeight="1">
      <c r="A59" s="30">
        <v>16</v>
      </c>
      <c r="B59" s="19">
        <v>51</v>
      </c>
      <c r="C59" s="161"/>
      <c r="D59" s="161"/>
      <c r="E59" s="38"/>
      <c r="G59" s="162"/>
      <c r="H59" s="22">
        <f t="shared" si="2"/>
        <v>0</v>
      </c>
      <c r="M59" s="41"/>
      <c r="N59" s="41"/>
      <c r="O59" s="38"/>
      <c r="Q59" s="22"/>
    </row>
    <row r="60" spans="1:17" ht="15.75" customHeight="1">
      <c r="A60" s="30">
        <v>17</v>
      </c>
      <c r="B60" s="19">
        <v>13</v>
      </c>
      <c r="C60" s="161"/>
      <c r="D60" s="161"/>
      <c r="E60" s="38"/>
      <c r="G60" s="162"/>
      <c r="H60" s="22">
        <f t="shared" si="2"/>
        <v>0</v>
      </c>
      <c r="M60" s="41"/>
      <c r="N60" s="41"/>
      <c r="O60" s="38"/>
      <c r="Q60" s="22"/>
    </row>
    <row r="61" spans="1:17" ht="15.75" customHeight="1">
      <c r="A61" s="30">
        <v>18</v>
      </c>
      <c r="B61" s="19">
        <v>71</v>
      </c>
      <c r="C61" s="161"/>
      <c r="D61" s="161"/>
      <c r="E61" s="38"/>
      <c r="G61" s="162"/>
      <c r="H61" s="22">
        <f t="shared" si="2"/>
        <v>0</v>
      </c>
      <c r="M61" s="41"/>
      <c r="N61" s="41"/>
      <c r="O61" s="38"/>
      <c r="Q61" s="22"/>
    </row>
    <row r="62" spans="1:17" ht="15.75" customHeight="1">
      <c r="A62" s="30">
        <v>19</v>
      </c>
      <c r="B62" s="19">
        <v>98</v>
      </c>
      <c r="C62" s="161"/>
      <c r="D62" s="161"/>
      <c r="E62" s="38"/>
      <c r="G62" s="162"/>
      <c r="H62" s="22">
        <f t="shared" si="2"/>
        <v>0</v>
      </c>
      <c r="M62" s="41"/>
      <c r="N62" s="41"/>
      <c r="O62" s="38"/>
      <c r="Q62" s="22"/>
    </row>
    <row r="63" spans="1:17" ht="15.75" customHeight="1">
      <c r="A63" s="30">
        <v>20</v>
      </c>
      <c r="B63" s="19">
        <v>58</v>
      </c>
      <c r="C63" s="161"/>
      <c r="D63" s="161"/>
      <c r="E63" s="38"/>
      <c r="G63" s="162"/>
      <c r="H63" s="22">
        <f t="shared" si="2"/>
        <v>0</v>
      </c>
      <c r="M63" s="41"/>
      <c r="N63" s="41"/>
      <c r="O63" s="38"/>
      <c r="Q63" s="22"/>
    </row>
    <row r="64" spans="1:17" ht="15.75" customHeight="1">
      <c r="A64" s="30">
        <v>21</v>
      </c>
      <c r="B64" s="19">
        <v>41</v>
      </c>
      <c r="C64" s="161"/>
      <c r="D64" s="161"/>
      <c r="E64" s="38"/>
      <c r="G64" s="162"/>
      <c r="H64" s="22">
        <f t="shared" si="2"/>
        <v>0</v>
      </c>
      <c r="M64" s="41"/>
      <c r="N64" s="41"/>
      <c r="O64" s="38"/>
      <c r="Q64" s="22"/>
    </row>
    <row r="65" spans="1:17" ht="15.75" customHeight="1">
      <c r="A65" s="30">
        <v>22</v>
      </c>
      <c r="B65" s="19">
        <v>87</v>
      </c>
      <c r="C65" s="161"/>
      <c r="D65" s="161"/>
      <c r="E65" s="38"/>
      <c r="G65" s="162"/>
      <c r="H65" s="22">
        <f t="shared" si="2"/>
        <v>0</v>
      </c>
      <c r="M65" s="41"/>
      <c r="N65" s="41"/>
      <c r="O65" s="38"/>
      <c r="Q65" s="22"/>
    </row>
    <row r="66" spans="1:17" ht="15.75" customHeight="1">
      <c r="A66" s="30">
        <v>23</v>
      </c>
      <c r="B66" s="19">
        <v>84</v>
      </c>
      <c r="C66" s="161"/>
      <c r="D66" s="161"/>
      <c r="E66" s="38"/>
      <c r="G66" s="162"/>
      <c r="M66" s="41"/>
      <c r="N66" s="41"/>
      <c r="O66" s="38"/>
      <c r="Q66" s="22"/>
    </row>
    <row r="67" spans="1:17" ht="15.75" customHeight="1">
      <c r="A67" s="30">
        <v>24</v>
      </c>
      <c r="B67" s="19">
        <v>44</v>
      </c>
      <c r="C67" s="161"/>
      <c r="D67" s="161"/>
      <c r="E67" s="38"/>
      <c r="G67" s="162"/>
      <c r="H67" s="22">
        <f t="shared" ref="H67:H77" si="3">+F67+G67</f>
        <v>0</v>
      </c>
      <c r="M67" s="41"/>
      <c r="N67" s="41"/>
      <c r="O67" s="38"/>
      <c r="Q67" s="22"/>
    </row>
    <row r="68" spans="1:17" ht="15.75" customHeight="1">
      <c r="A68" s="30">
        <v>25</v>
      </c>
      <c r="B68" s="19">
        <v>59</v>
      </c>
      <c r="C68" s="161"/>
      <c r="D68" s="161"/>
      <c r="E68" s="38"/>
      <c r="G68" s="162"/>
      <c r="H68" s="22">
        <f t="shared" si="3"/>
        <v>0</v>
      </c>
      <c r="M68" s="41"/>
      <c r="N68" s="41"/>
      <c r="O68" s="38"/>
      <c r="Q68" s="22"/>
    </row>
    <row r="69" spans="1:17" ht="15">
      <c r="A69" s="30">
        <v>26</v>
      </c>
      <c r="B69" s="19">
        <v>57</v>
      </c>
      <c r="C69" s="161"/>
      <c r="D69" s="161"/>
      <c r="E69" s="38"/>
      <c r="G69" s="162"/>
      <c r="H69" s="22">
        <f t="shared" si="3"/>
        <v>0</v>
      </c>
      <c r="M69" s="41"/>
      <c r="N69" s="41"/>
      <c r="O69" s="38"/>
      <c r="Q69" s="22"/>
    </row>
    <row r="70" spans="1:17" ht="15">
      <c r="A70" s="30">
        <v>27</v>
      </c>
      <c r="B70" s="19">
        <v>111</v>
      </c>
      <c r="C70" s="161"/>
      <c r="D70" s="161"/>
      <c r="E70" s="38"/>
      <c r="G70" s="162"/>
      <c r="H70" s="22">
        <f t="shared" si="3"/>
        <v>0</v>
      </c>
      <c r="M70" s="41"/>
      <c r="N70" s="41"/>
      <c r="O70" s="38"/>
      <c r="Q70" s="22"/>
    </row>
    <row r="71" spans="1:17" ht="15">
      <c r="A71" s="30">
        <v>28</v>
      </c>
      <c r="B71" s="19">
        <v>22</v>
      </c>
      <c r="C71" s="161"/>
      <c r="D71" s="161"/>
      <c r="E71" s="38"/>
      <c r="G71" s="162"/>
      <c r="H71" s="22">
        <f t="shared" si="3"/>
        <v>0</v>
      </c>
      <c r="M71" s="41"/>
      <c r="N71" s="41"/>
      <c r="O71" s="38"/>
      <c r="Q71" s="22"/>
    </row>
    <row r="72" spans="1:17" ht="15">
      <c r="A72" s="30">
        <v>29</v>
      </c>
      <c r="B72" s="19">
        <v>80</v>
      </c>
      <c r="C72" s="161"/>
      <c r="D72" s="161"/>
      <c r="E72" s="38"/>
      <c r="G72" s="162"/>
      <c r="H72" s="22">
        <f t="shared" si="3"/>
        <v>0</v>
      </c>
      <c r="M72" s="41"/>
      <c r="N72" s="41"/>
      <c r="O72" s="38"/>
      <c r="Q72" s="22"/>
    </row>
    <row r="73" spans="1:17" ht="15">
      <c r="A73" s="30">
        <v>30</v>
      </c>
      <c r="B73" s="19">
        <v>62</v>
      </c>
      <c r="C73" s="161"/>
      <c r="D73" s="161"/>
      <c r="E73" s="38"/>
      <c r="G73" s="162"/>
      <c r="H73" s="22">
        <f t="shared" si="3"/>
        <v>0</v>
      </c>
      <c r="M73" s="41"/>
      <c r="N73" s="41"/>
      <c r="O73" s="38"/>
      <c r="Q73" s="22"/>
    </row>
    <row r="74" spans="1:17" ht="15">
      <c r="A74" s="30">
        <v>31</v>
      </c>
      <c r="B74" s="19">
        <v>52</v>
      </c>
      <c r="C74" s="161"/>
      <c r="D74" s="161"/>
      <c r="E74" s="38"/>
      <c r="G74" s="162"/>
      <c r="H74" s="22">
        <f t="shared" si="3"/>
        <v>0</v>
      </c>
      <c r="M74" s="41"/>
      <c r="N74" s="41"/>
      <c r="O74" s="38"/>
      <c r="Q74" s="22"/>
    </row>
    <row r="75" spans="1:17" ht="15">
      <c r="A75" s="30">
        <v>32</v>
      </c>
      <c r="B75" s="19">
        <v>85</v>
      </c>
      <c r="C75" s="161"/>
      <c r="D75" s="161"/>
      <c r="E75" s="38"/>
      <c r="G75" s="162"/>
      <c r="H75" s="22">
        <f t="shared" si="3"/>
        <v>0</v>
      </c>
      <c r="M75" s="41"/>
      <c r="N75" s="41"/>
      <c r="O75" s="38"/>
      <c r="Q75" s="22"/>
    </row>
    <row r="76" spans="1:17" ht="15">
      <c r="A76" s="30">
        <v>33</v>
      </c>
      <c r="B76" s="19">
        <v>66</v>
      </c>
      <c r="C76" s="161"/>
      <c r="D76" s="161"/>
      <c r="E76" s="38"/>
      <c r="G76" s="162"/>
      <c r="H76" s="22">
        <f t="shared" si="3"/>
        <v>0</v>
      </c>
      <c r="M76" s="41"/>
      <c r="N76" s="41"/>
      <c r="O76" s="38"/>
      <c r="Q76" s="22"/>
    </row>
    <row r="77" spans="1:17" ht="15">
      <c r="A77" s="30">
        <v>34</v>
      </c>
      <c r="B77" s="19">
        <v>14</v>
      </c>
      <c r="C77" s="161"/>
      <c r="D77" s="161"/>
      <c r="E77" s="38"/>
      <c r="G77" s="162"/>
      <c r="H77" s="22">
        <f t="shared" si="3"/>
        <v>0</v>
      </c>
      <c r="M77" s="41"/>
      <c r="N77" s="41"/>
      <c r="O77" s="38"/>
      <c r="Q77" s="22"/>
    </row>
    <row r="78" spans="1:17" ht="15">
      <c r="A78" s="30">
        <v>35</v>
      </c>
      <c r="B78" s="19">
        <v>77</v>
      </c>
      <c r="H78" s="22">
        <f>+F5+G5</f>
        <v>36.706000000000003</v>
      </c>
      <c r="M78" s="41"/>
      <c r="N78" s="41"/>
      <c r="O78" s="38"/>
      <c r="Q78" s="22"/>
    </row>
    <row r="79" spans="1:17" ht="15">
      <c r="A79" s="30">
        <v>36</v>
      </c>
      <c r="B79" s="19">
        <v>70</v>
      </c>
      <c r="H79" s="22">
        <f>+F6+G6</f>
        <v>41.034999999999997</v>
      </c>
      <c r="M79" s="41"/>
      <c r="N79" s="41"/>
      <c r="O79" s="38"/>
      <c r="Q79" s="22"/>
    </row>
    <row r="80" spans="1:17" ht="15">
      <c r="A80" s="30">
        <v>37</v>
      </c>
      <c r="B80" s="19">
        <v>90</v>
      </c>
      <c r="H80" s="22">
        <f>+F7+G7</f>
        <v>42.200999999999993</v>
      </c>
      <c r="M80" s="41"/>
      <c r="N80" s="41"/>
      <c r="O80" s="38"/>
      <c r="Q80" s="22"/>
    </row>
    <row r="81" spans="1:17" ht="15">
      <c r="A81" s="30">
        <v>38</v>
      </c>
      <c r="B81" s="19">
        <v>26</v>
      </c>
      <c r="M81" s="41"/>
      <c r="N81" s="41"/>
      <c r="O81" s="38"/>
      <c r="Q81" s="22"/>
    </row>
    <row r="82" spans="1:17" ht="15">
      <c r="A82" s="30">
        <v>39</v>
      </c>
      <c r="B82" s="19">
        <v>34</v>
      </c>
      <c r="H82" s="22">
        <f t="shared" ref="H82:H90" si="4">+F9+G9</f>
        <v>36.733999999999995</v>
      </c>
      <c r="M82" s="41"/>
      <c r="N82" s="41"/>
      <c r="O82" s="38"/>
      <c r="Q82" s="22"/>
    </row>
    <row r="83" spans="1:17" ht="15">
      <c r="A83" s="30">
        <v>40</v>
      </c>
      <c r="B83" s="19">
        <v>91</v>
      </c>
      <c r="H83" s="22">
        <f t="shared" si="4"/>
        <v>37.626000000000005</v>
      </c>
      <c r="M83" s="41"/>
      <c r="N83" s="41"/>
      <c r="O83" s="38"/>
      <c r="Q83" s="22"/>
    </row>
    <row r="84" spans="1:17" ht="15">
      <c r="A84" s="30">
        <v>41</v>
      </c>
      <c r="B84" s="19">
        <v>7</v>
      </c>
      <c r="H84" s="22">
        <f t="shared" si="4"/>
        <v>0</v>
      </c>
      <c r="M84" s="41"/>
      <c r="N84" s="41"/>
      <c r="O84" s="38"/>
      <c r="Q84" s="22"/>
    </row>
    <row r="85" spans="1:17" ht="15">
      <c r="A85" s="30">
        <v>42</v>
      </c>
      <c r="B85" s="19">
        <v>1</v>
      </c>
      <c r="H85" s="22">
        <f t="shared" si="4"/>
        <v>0</v>
      </c>
      <c r="M85" s="41"/>
      <c r="N85" s="41"/>
      <c r="O85" s="38"/>
      <c r="Q85" s="22"/>
    </row>
    <row r="86" spans="1:17" ht="15">
      <c r="A86" s="30">
        <v>43</v>
      </c>
      <c r="B86" s="19">
        <v>50</v>
      </c>
      <c r="H86" s="22">
        <f t="shared" si="4"/>
        <v>0</v>
      </c>
      <c r="M86" s="41"/>
      <c r="N86" s="41"/>
      <c r="O86" s="38"/>
      <c r="Q86" s="22"/>
    </row>
    <row r="87" spans="1:17" ht="15">
      <c r="A87" s="30">
        <v>44</v>
      </c>
      <c r="B87" s="19">
        <v>64</v>
      </c>
      <c r="H87" s="22">
        <f t="shared" si="4"/>
        <v>0</v>
      </c>
      <c r="M87" s="41"/>
      <c r="N87" s="41"/>
      <c r="O87" s="38"/>
      <c r="Q87" s="22"/>
    </row>
    <row r="88" spans="1:17" ht="15">
      <c r="A88" s="30">
        <v>45</v>
      </c>
      <c r="B88" s="19">
        <v>78</v>
      </c>
      <c r="H88" s="22">
        <f t="shared" si="4"/>
        <v>0</v>
      </c>
      <c r="M88" s="41"/>
      <c r="N88" s="41"/>
      <c r="O88" s="38"/>
      <c r="Q88" s="22"/>
    </row>
    <row r="89" spans="1:17" ht="15">
      <c r="A89" s="30">
        <v>46</v>
      </c>
      <c r="B89" s="19">
        <v>100</v>
      </c>
      <c r="H89" s="22">
        <f t="shared" si="4"/>
        <v>0</v>
      </c>
      <c r="M89" s="41"/>
      <c r="N89" s="41"/>
      <c r="O89" s="38"/>
      <c r="Q89" s="22"/>
    </row>
    <row r="90" spans="1:17" ht="15">
      <c r="A90" s="30">
        <v>47</v>
      </c>
      <c r="B90" s="19">
        <v>3</v>
      </c>
      <c r="H90" s="22">
        <f t="shared" si="4"/>
        <v>0</v>
      </c>
      <c r="M90" s="41"/>
      <c r="N90" s="41"/>
      <c r="O90" s="38"/>
      <c r="Q90" s="22"/>
    </row>
    <row r="91" spans="1:17" ht="15">
      <c r="A91" s="30">
        <v>48</v>
      </c>
      <c r="B91" s="19">
        <v>53</v>
      </c>
      <c r="C91" s="161" t="s">
        <v>1370</v>
      </c>
      <c r="D91" s="161" t="s">
        <v>1371</v>
      </c>
      <c r="E91" s="38" t="s">
        <v>18</v>
      </c>
      <c r="F91" s="21">
        <v>18.622</v>
      </c>
      <c r="G91" s="162">
        <v>18.474</v>
      </c>
      <c r="H91" s="22">
        <f t="shared" ref="H91:H117" si="5">+F91+G91</f>
        <v>37.096000000000004</v>
      </c>
      <c r="M91" s="41"/>
      <c r="N91" s="41"/>
      <c r="O91" s="38"/>
      <c r="Q91" s="22"/>
    </row>
    <row r="92" spans="1:17" ht="15">
      <c r="A92" s="30">
        <v>49</v>
      </c>
      <c r="B92" s="19">
        <v>30</v>
      </c>
      <c r="C92" s="161" t="s">
        <v>879</v>
      </c>
      <c r="D92" s="161" t="s">
        <v>1162</v>
      </c>
      <c r="E92" s="38" t="s">
        <v>18</v>
      </c>
      <c r="F92" s="21">
        <v>17.559999999999999</v>
      </c>
      <c r="G92" s="162">
        <v>18.475999999999999</v>
      </c>
      <c r="H92" s="22">
        <f t="shared" si="5"/>
        <v>36.036000000000001</v>
      </c>
      <c r="M92" s="41"/>
      <c r="N92" s="41"/>
      <c r="O92" s="38"/>
      <c r="Q92" s="22"/>
    </row>
    <row r="93" spans="1:17" ht="15">
      <c r="A93" s="30">
        <v>50</v>
      </c>
      <c r="B93" s="19">
        <v>12</v>
      </c>
      <c r="C93" s="161" t="s">
        <v>1091</v>
      </c>
      <c r="D93" s="161" t="s">
        <v>1092</v>
      </c>
      <c r="E93" s="38" t="s">
        <v>18</v>
      </c>
      <c r="F93" s="21">
        <v>27.928999999999998</v>
      </c>
      <c r="G93" s="162">
        <v>18.515999999999998</v>
      </c>
      <c r="H93" s="22">
        <f t="shared" si="5"/>
        <v>46.444999999999993</v>
      </c>
      <c r="M93" s="41"/>
      <c r="N93" s="41"/>
      <c r="O93" s="38"/>
      <c r="Q93" s="22"/>
    </row>
    <row r="94" spans="1:17" ht="15">
      <c r="A94" s="30">
        <v>51</v>
      </c>
      <c r="B94" s="19">
        <v>109</v>
      </c>
      <c r="C94" s="161" t="s">
        <v>564</v>
      </c>
      <c r="D94" s="161" t="s">
        <v>1101</v>
      </c>
      <c r="E94" s="38" t="s">
        <v>18</v>
      </c>
      <c r="F94" s="21">
        <v>23.861000000000001</v>
      </c>
      <c r="G94" s="162">
        <v>18.521999999999998</v>
      </c>
      <c r="H94" s="22">
        <f t="shared" si="5"/>
        <v>42.382999999999996</v>
      </c>
      <c r="M94" s="41"/>
      <c r="N94" s="41"/>
      <c r="O94" s="38"/>
      <c r="Q94" s="22"/>
    </row>
    <row r="95" spans="1:17" ht="15">
      <c r="A95" s="30">
        <v>52</v>
      </c>
      <c r="B95" s="19">
        <v>43</v>
      </c>
      <c r="C95" s="161" t="s">
        <v>1124</v>
      </c>
      <c r="D95" s="161" t="s">
        <v>1125</v>
      </c>
      <c r="E95" s="38" t="s">
        <v>18</v>
      </c>
      <c r="F95" s="21">
        <v>23.402000000000001</v>
      </c>
      <c r="G95" s="162">
        <v>18.622</v>
      </c>
      <c r="H95" s="22">
        <f t="shared" si="5"/>
        <v>42.024000000000001</v>
      </c>
      <c r="M95" s="41"/>
      <c r="N95" s="41"/>
      <c r="O95" s="38"/>
      <c r="Q95" s="22"/>
    </row>
    <row r="96" spans="1:17" ht="15">
      <c r="A96" s="30">
        <v>53</v>
      </c>
      <c r="B96" s="19">
        <v>61</v>
      </c>
      <c r="C96" s="161" t="s">
        <v>1146</v>
      </c>
      <c r="D96" s="161" t="s">
        <v>1147</v>
      </c>
      <c r="E96" s="38" t="s">
        <v>18</v>
      </c>
      <c r="F96" s="21">
        <v>17.530999999999999</v>
      </c>
      <c r="G96" s="162">
        <v>18.657</v>
      </c>
      <c r="H96" s="22">
        <f t="shared" si="5"/>
        <v>36.188000000000002</v>
      </c>
      <c r="M96" s="41"/>
      <c r="N96" s="41"/>
      <c r="O96" s="38"/>
      <c r="Q96" s="22"/>
    </row>
    <row r="97" spans="1:17" ht="15">
      <c r="A97" s="30">
        <v>54</v>
      </c>
      <c r="B97" s="19">
        <v>106</v>
      </c>
      <c r="C97" s="161" t="s">
        <v>1081</v>
      </c>
      <c r="D97" s="161" t="s">
        <v>1082</v>
      </c>
      <c r="E97" s="38" t="s">
        <v>18</v>
      </c>
      <c r="F97" s="21">
        <v>18.719000000000001</v>
      </c>
      <c r="G97" s="162">
        <v>18.678000000000001</v>
      </c>
      <c r="H97" s="22">
        <f t="shared" si="5"/>
        <v>37.397000000000006</v>
      </c>
      <c r="M97" s="41"/>
      <c r="N97" s="41"/>
      <c r="O97" s="38"/>
      <c r="Q97" s="22"/>
    </row>
    <row r="98" spans="1:17" ht="15">
      <c r="A98" s="30">
        <v>55</v>
      </c>
      <c r="B98" s="19">
        <v>37</v>
      </c>
      <c r="C98" s="161" t="s">
        <v>1018</v>
      </c>
      <c r="D98" s="161" t="s">
        <v>1019</v>
      </c>
      <c r="E98" s="38" t="s">
        <v>18</v>
      </c>
      <c r="F98" s="21">
        <v>19.617999999999999</v>
      </c>
      <c r="G98" s="162">
        <v>18.681000000000001</v>
      </c>
      <c r="H98" s="22">
        <f t="shared" si="5"/>
        <v>38.298999999999999</v>
      </c>
      <c r="M98" s="41"/>
      <c r="N98" s="41"/>
      <c r="O98" s="38"/>
      <c r="Q98" s="22"/>
    </row>
    <row r="99" spans="1:17" ht="15">
      <c r="A99" s="30">
        <v>56</v>
      </c>
      <c r="B99" s="19">
        <v>103</v>
      </c>
      <c r="C99" s="161" t="s">
        <v>1163</v>
      </c>
      <c r="D99" s="161" t="s">
        <v>1164</v>
      </c>
      <c r="E99" s="38" t="s">
        <v>18</v>
      </c>
      <c r="F99" s="21">
        <v>18.23</v>
      </c>
      <c r="G99" s="162">
        <v>18.706</v>
      </c>
      <c r="H99" s="22">
        <f t="shared" si="5"/>
        <v>36.936</v>
      </c>
      <c r="M99" s="41"/>
      <c r="N99" s="41"/>
      <c r="O99" s="38"/>
      <c r="Q99" s="22"/>
    </row>
    <row r="100" spans="1:17" ht="15">
      <c r="A100" s="30">
        <v>57</v>
      </c>
      <c r="B100" s="19">
        <v>67</v>
      </c>
      <c r="C100" s="161" t="s">
        <v>1070</v>
      </c>
      <c r="D100" s="161" t="s">
        <v>1071</v>
      </c>
      <c r="E100" s="38" t="s">
        <v>18</v>
      </c>
      <c r="F100" s="21">
        <v>19.149999999999999</v>
      </c>
      <c r="G100" s="162">
        <v>18.71</v>
      </c>
      <c r="H100" s="22">
        <f t="shared" si="5"/>
        <v>37.86</v>
      </c>
      <c r="M100" s="41"/>
      <c r="N100" s="41"/>
      <c r="O100" s="38"/>
      <c r="Q100" s="22"/>
    </row>
    <row r="101" spans="1:17" ht="15">
      <c r="A101" s="30">
        <v>58</v>
      </c>
      <c r="B101" s="19">
        <v>107</v>
      </c>
      <c r="C101" s="161" t="s">
        <v>388</v>
      </c>
      <c r="D101" s="161" t="s">
        <v>1210</v>
      </c>
      <c r="E101" s="38" t="s">
        <v>18</v>
      </c>
      <c r="F101" s="21">
        <v>19.178000000000001</v>
      </c>
      <c r="G101" s="162">
        <v>18.719000000000001</v>
      </c>
      <c r="H101" s="22">
        <f t="shared" si="5"/>
        <v>37.897000000000006</v>
      </c>
      <c r="M101" s="41"/>
      <c r="N101" s="41"/>
      <c r="O101" s="38"/>
      <c r="Q101" s="22"/>
    </row>
    <row r="102" spans="1:17" ht="15">
      <c r="A102" s="30">
        <v>59</v>
      </c>
      <c r="B102" s="19">
        <v>15</v>
      </c>
      <c r="C102" s="161" t="s">
        <v>1118</v>
      </c>
      <c r="D102" s="161" t="s">
        <v>1119</v>
      </c>
      <c r="E102" s="38" t="s">
        <v>18</v>
      </c>
      <c r="F102" s="21">
        <v>23.524000000000001</v>
      </c>
      <c r="G102" s="162">
        <v>18.771999999999998</v>
      </c>
      <c r="H102" s="22">
        <f t="shared" si="5"/>
        <v>42.295999999999999</v>
      </c>
      <c r="M102" s="41"/>
      <c r="N102" s="41"/>
      <c r="O102" s="38"/>
      <c r="Q102" s="22"/>
    </row>
    <row r="103" spans="1:17" ht="15">
      <c r="A103" s="30">
        <v>60</v>
      </c>
      <c r="B103" s="19">
        <v>31</v>
      </c>
      <c r="C103" s="161" t="s">
        <v>668</v>
      </c>
      <c r="D103" s="161" t="s">
        <v>1369</v>
      </c>
      <c r="E103" s="38" t="s">
        <v>18</v>
      </c>
      <c r="F103" s="21">
        <v>18.678000000000001</v>
      </c>
      <c r="G103" s="162">
        <v>18.847000000000001</v>
      </c>
      <c r="H103" s="22">
        <f t="shared" si="5"/>
        <v>37.525000000000006</v>
      </c>
      <c r="M103" s="41"/>
      <c r="N103" s="41"/>
      <c r="O103" s="38"/>
      <c r="Q103" s="22"/>
    </row>
    <row r="104" spans="1:17" ht="15">
      <c r="A104" s="30">
        <v>61</v>
      </c>
      <c r="B104" s="19">
        <v>102</v>
      </c>
      <c r="C104" s="161" t="s">
        <v>534</v>
      </c>
      <c r="D104" s="161" t="s">
        <v>1363</v>
      </c>
      <c r="E104" s="38" t="s">
        <v>18</v>
      </c>
      <c r="F104" s="21">
        <v>24.126999999999999</v>
      </c>
      <c r="G104" s="162">
        <v>18.920000000000002</v>
      </c>
      <c r="H104" s="22">
        <f t="shared" si="5"/>
        <v>43.046999999999997</v>
      </c>
      <c r="M104" s="41"/>
      <c r="N104" s="41"/>
      <c r="O104" s="38"/>
      <c r="Q104" s="22"/>
    </row>
    <row r="105" spans="1:17" ht="15">
      <c r="A105" s="30">
        <v>62</v>
      </c>
      <c r="B105" s="19">
        <v>8</v>
      </c>
      <c r="C105" s="161" t="s">
        <v>856</v>
      </c>
      <c r="D105" s="161" t="s">
        <v>1220</v>
      </c>
      <c r="E105" s="38" t="s">
        <v>18</v>
      </c>
      <c r="F105" s="21">
        <v>17.306999999999999</v>
      </c>
      <c r="G105" s="162">
        <v>18.939</v>
      </c>
      <c r="H105" s="22">
        <f t="shared" si="5"/>
        <v>36.245999999999995</v>
      </c>
      <c r="M105" s="41"/>
      <c r="N105" s="41"/>
      <c r="O105" s="38"/>
      <c r="Q105" s="22"/>
    </row>
    <row r="106" spans="1:17" ht="15">
      <c r="A106" s="30">
        <v>63</v>
      </c>
      <c r="B106" s="19">
        <v>29</v>
      </c>
      <c r="C106" s="161" t="s">
        <v>1160</v>
      </c>
      <c r="D106" s="161" t="s">
        <v>1161</v>
      </c>
      <c r="E106" s="38" t="s">
        <v>18</v>
      </c>
      <c r="F106" s="21">
        <v>18.167999999999999</v>
      </c>
      <c r="G106" s="162">
        <v>18.989000000000001</v>
      </c>
      <c r="H106" s="22">
        <f t="shared" si="5"/>
        <v>37.156999999999996</v>
      </c>
      <c r="M106" s="41"/>
      <c r="N106" s="41"/>
      <c r="O106" s="38"/>
      <c r="Q106" s="22"/>
    </row>
    <row r="107" spans="1:17" ht="15">
      <c r="A107" s="30">
        <v>64</v>
      </c>
      <c r="B107" s="19">
        <v>33</v>
      </c>
      <c r="C107" s="161" t="s">
        <v>1027</v>
      </c>
      <c r="D107" s="161" t="s">
        <v>1028</v>
      </c>
      <c r="E107" s="38" t="s">
        <v>18</v>
      </c>
      <c r="F107" s="21">
        <v>19.652000000000001</v>
      </c>
      <c r="G107" s="162">
        <v>19.012</v>
      </c>
      <c r="H107" s="22">
        <f t="shared" si="5"/>
        <v>38.664000000000001</v>
      </c>
      <c r="M107" s="41"/>
      <c r="N107" s="41"/>
      <c r="O107" s="38"/>
      <c r="Q107" s="22"/>
    </row>
    <row r="108" spans="1:17" ht="15">
      <c r="A108" s="30">
        <v>65</v>
      </c>
      <c r="B108" s="19">
        <v>76</v>
      </c>
      <c r="C108" s="161" t="s">
        <v>1204</v>
      </c>
      <c r="D108" s="161" t="s">
        <v>1205</v>
      </c>
      <c r="E108" s="38" t="s">
        <v>18</v>
      </c>
      <c r="F108" s="21">
        <v>18.989000000000001</v>
      </c>
      <c r="G108" s="162">
        <v>19.11</v>
      </c>
      <c r="H108" s="22">
        <f t="shared" si="5"/>
        <v>38.099000000000004</v>
      </c>
      <c r="M108" s="41"/>
      <c r="N108" s="41"/>
      <c r="O108" s="38"/>
      <c r="Q108" s="22"/>
    </row>
    <row r="109" spans="1:17" ht="15">
      <c r="A109" s="30">
        <v>66</v>
      </c>
      <c r="B109" s="19">
        <v>96</v>
      </c>
      <c r="C109" s="161" t="s">
        <v>636</v>
      </c>
      <c r="D109" s="161" t="s">
        <v>1190</v>
      </c>
      <c r="E109" s="38" t="s">
        <v>18</v>
      </c>
      <c r="F109" s="21">
        <v>50</v>
      </c>
      <c r="G109" s="162">
        <v>19.126000000000001</v>
      </c>
      <c r="H109" s="22">
        <f t="shared" si="5"/>
        <v>69.126000000000005</v>
      </c>
      <c r="M109" s="41"/>
      <c r="N109" s="41"/>
      <c r="O109" s="38"/>
      <c r="Q109" s="22"/>
    </row>
    <row r="110" spans="1:17" ht="15">
      <c r="A110" s="30">
        <v>67</v>
      </c>
      <c r="B110" s="19">
        <v>10</v>
      </c>
      <c r="C110" s="161" t="s">
        <v>1130</v>
      </c>
      <c r="D110" s="161" t="s">
        <v>1131</v>
      </c>
      <c r="E110" s="38" t="s">
        <v>18</v>
      </c>
      <c r="F110" s="21">
        <v>100</v>
      </c>
      <c r="G110" s="162">
        <v>19.141999999999999</v>
      </c>
      <c r="H110" s="22">
        <f t="shared" si="5"/>
        <v>119.142</v>
      </c>
      <c r="M110" s="41"/>
      <c r="N110" s="41"/>
      <c r="O110" s="38"/>
      <c r="Q110" s="22"/>
    </row>
    <row r="111" spans="1:17" ht="15">
      <c r="A111" s="30">
        <v>68</v>
      </c>
      <c r="B111" s="19">
        <v>11</v>
      </c>
      <c r="C111" s="161" t="s">
        <v>351</v>
      </c>
      <c r="D111" s="161" t="s">
        <v>1143</v>
      </c>
      <c r="E111" s="38" t="s">
        <v>18</v>
      </c>
      <c r="F111" s="21">
        <v>100</v>
      </c>
      <c r="G111" s="162">
        <v>19.149999999999999</v>
      </c>
      <c r="H111" s="22">
        <f t="shared" si="5"/>
        <v>119.15</v>
      </c>
      <c r="M111" s="41"/>
      <c r="N111" s="41"/>
      <c r="O111" s="38"/>
      <c r="Q111" s="40"/>
    </row>
    <row r="112" spans="1:17" ht="15">
      <c r="A112" s="30">
        <v>69</v>
      </c>
      <c r="B112" s="19">
        <v>55</v>
      </c>
      <c r="C112" s="161" t="s">
        <v>856</v>
      </c>
      <c r="D112" s="161" t="s">
        <v>1139</v>
      </c>
      <c r="E112" s="38" t="s">
        <v>18</v>
      </c>
      <c r="F112" s="21">
        <v>18.440000000000001</v>
      </c>
      <c r="G112" s="162">
        <v>19.173999999999999</v>
      </c>
      <c r="H112" s="22">
        <f t="shared" si="5"/>
        <v>37.614000000000004</v>
      </c>
      <c r="M112" s="41"/>
      <c r="N112" s="41"/>
      <c r="O112" s="38"/>
      <c r="Q112" s="22"/>
    </row>
    <row r="113" spans="1:17" ht="15">
      <c r="A113" s="30">
        <v>70</v>
      </c>
      <c r="B113" s="19">
        <v>72</v>
      </c>
      <c r="C113" s="161" t="s">
        <v>381</v>
      </c>
      <c r="D113" s="161" t="s">
        <v>1212</v>
      </c>
      <c r="E113" s="38" t="s">
        <v>18</v>
      </c>
      <c r="F113" s="21">
        <v>100</v>
      </c>
      <c r="G113" s="162">
        <v>19.178000000000001</v>
      </c>
      <c r="H113" s="22">
        <f t="shared" si="5"/>
        <v>119.178</v>
      </c>
      <c r="M113" s="41"/>
      <c r="N113" s="41"/>
      <c r="O113" s="38"/>
      <c r="Q113" s="22"/>
    </row>
    <row r="114" spans="1:17" ht="15">
      <c r="A114" s="30">
        <v>71</v>
      </c>
      <c r="B114" s="19">
        <v>89</v>
      </c>
      <c r="C114" s="161" t="s">
        <v>1185</v>
      </c>
      <c r="D114" s="161" t="s">
        <v>1186</v>
      </c>
      <c r="E114" s="38" t="s">
        <v>18</v>
      </c>
      <c r="F114" s="21">
        <v>100</v>
      </c>
      <c r="G114" s="162">
        <v>19.335000000000001</v>
      </c>
      <c r="H114" s="22">
        <f t="shared" si="5"/>
        <v>119.33500000000001</v>
      </c>
      <c r="M114" s="41"/>
      <c r="N114" s="41"/>
      <c r="O114" s="38"/>
      <c r="Q114" s="22"/>
    </row>
    <row r="115" spans="1:17" ht="15">
      <c r="B115" s="37"/>
      <c r="C115" s="161" t="s">
        <v>211</v>
      </c>
      <c r="D115" s="161" t="s">
        <v>212</v>
      </c>
      <c r="E115" s="38"/>
      <c r="G115" s="162">
        <v>19.48</v>
      </c>
      <c r="H115" s="22">
        <f t="shared" si="5"/>
        <v>19.48</v>
      </c>
      <c r="L115" s="37"/>
      <c r="M115" s="38"/>
      <c r="N115" s="38"/>
      <c r="O115" s="38"/>
    </row>
    <row r="116" spans="1:17" ht="15">
      <c r="B116" s="37"/>
      <c r="C116" s="161" t="s">
        <v>1093</v>
      </c>
      <c r="D116" s="161" t="s">
        <v>1094</v>
      </c>
      <c r="E116" s="38"/>
      <c r="G116" s="162">
        <v>19.617999999999999</v>
      </c>
      <c r="H116" s="22">
        <f t="shared" si="5"/>
        <v>19.617999999999999</v>
      </c>
      <c r="L116" s="37"/>
      <c r="M116" s="38"/>
      <c r="N116" s="38"/>
      <c r="O116" s="38"/>
    </row>
    <row r="117" spans="1:17" ht="15">
      <c r="B117" s="37"/>
      <c r="C117" s="161" t="s">
        <v>1085</v>
      </c>
      <c r="D117" s="161" t="s">
        <v>1086</v>
      </c>
      <c r="E117" s="38"/>
      <c r="G117" s="162">
        <v>19.652000000000001</v>
      </c>
      <c r="H117" s="22">
        <f t="shared" si="5"/>
        <v>19.652000000000001</v>
      </c>
      <c r="L117" s="37"/>
      <c r="M117" s="38"/>
      <c r="N117" s="38"/>
      <c r="O117" s="38"/>
    </row>
    <row r="118" spans="1:17" ht="15">
      <c r="C118" s="161" t="s">
        <v>1215</v>
      </c>
      <c r="D118" s="161" t="s">
        <v>1216</v>
      </c>
      <c r="G118" s="162">
        <v>19.734000000000002</v>
      </c>
    </row>
    <row r="119" spans="1:17" ht="15">
      <c r="C119" s="161" t="s">
        <v>1196</v>
      </c>
      <c r="D119" s="161" t="s">
        <v>1197</v>
      </c>
      <c r="G119" s="162">
        <v>20.170999999999999</v>
      </c>
    </row>
    <row r="120" spans="1:17" ht="15">
      <c r="C120" s="161" t="s">
        <v>1053</v>
      </c>
      <c r="D120" s="161" t="s">
        <v>1054</v>
      </c>
      <c r="G120" s="162">
        <v>20.337</v>
      </c>
    </row>
    <row r="121" spans="1:17" ht="15">
      <c r="C121" s="161" t="s">
        <v>930</v>
      </c>
      <c r="D121" s="161" t="s">
        <v>1148</v>
      </c>
      <c r="G121" s="162">
        <v>22.192</v>
      </c>
    </row>
    <row r="122" spans="1:17" ht="15">
      <c r="C122" s="161" t="s">
        <v>562</v>
      </c>
      <c r="D122" s="161" t="s">
        <v>1127</v>
      </c>
      <c r="G122" s="162">
        <v>22.385999999999999</v>
      </c>
    </row>
    <row r="123" spans="1:17" ht="15">
      <c r="C123" s="161" t="s">
        <v>187</v>
      </c>
      <c r="D123" s="161" t="s">
        <v>1067</v>
      </c>
      <c r="G123" s="162">
        <v>22.402000000000001</v>
      </c>
    </row>
    <row r="124" spans="1:17" ht="15">
      <c r="C124" s="161" t="s">
        <v>1011</v>
      </c>
      <c r="D124" s="161" t="s">
        <v>1012</v>
      </c>
      <c r="G124" s="162">
        <v>22.465</v>
      </c>
    </row>
    <row r="125" spans="1:17" ht="15">
      <c r="C125" s="161" t="s">
        <v>1206</v>
      </c>
      <c r="D125" s="161" t="s">
        <v>1207</v>
      </c>
      <c r="G125" s="162">
        <v>22.577999999999999</v>
      </c>
    </row>
    <row r="126" spans="1:17" ht="15">
      <c r="C126" s="161" t="s">
        <v>282</v>
      </c>
      <c r="D126" s="161" t="s">
        <v>1117</v>
      </c>
      <c r="G126" s="162">
        <v>22.588999999999999</v>
      </c>
    </row>
    <row r="127" spans="1:17" ht="15">
      <c r="C127" s="161" t="s">
        <v>1089</v>
      </c>
      <c r="D127" s="161" t="s">
        <v>1090</v>
      </c>
      <c r="G127" s="162">
        <v>22.783999999999999</v>
      </c>
    </row>
    <row r="128" spans="1:17" ht="15">
      <c r="C128" s="161" t="s">
        <v>187</v>
      </c>
      <c r="D128" s="161" t="s">
        <v>1173</v>
      </c>
      <c r="G128" s="162">
        <v>22.794</v>
      </c>
    </row>
    <row r="129" spans="3:7" ht="15">
      <c r="C129" s="161" t="s">
        <v>782</v>
      </c>
      <c r="D129" s="161" t="s">
        <v>783</v>
      </c>
      <c r="G129" s="162">
        <v>22.798999999999999</v>
      </c>
    </row>
    <row r="130" spans="3:7" ht="15">
      <c r="C130" s="161" t="s">
        <v>1149</v>
      </c>
      <c r="D130" s="161" t="s">
        <v>1150</v>
      </c>
      <c r="G130" s="162">
        <v>22.885000000000002</v>
      </c>
    </row>
    <row r="131" spans="3:7" ht="15">
      <c r="C131" s="161" t="s">
        <v>85</v>
      </c>
      <c r="D131" s="161" t="s">
        <v>1024</v>
      </c>
      <c r="G131" s="162">
        <v>22.902999999999999</v>
      </c>
    </row>
    <row r="132" spans="3:7" ht="15">
      <c r="C132" s="161" t="s">
        <v>964</v>
      </c>
      <c r="D132" s="161" t="s">
        <v>1103</v>
      </c>
      <c r="G132" s="162">
        <v>22.949000000000002</v>
      </c>
    </row>
    <row r="133" spans="3:7" ht="15">
      <c r="C133" s="161" t="s">
        <v>883</v>
      </c>
      <c r="D133" s="161" t="s">
        <v>1172</v>
      </c>
      <c r="G133" s="162">
        <v>22.986999999999998</v>
      </c>
    </row>
    <row r="134" spans="3:7" ht="15">
      <c r="C134" s="161" t="s">
        <v>475</v>
      </c>
      <c r="D134" s="161" t="s">
        <v>1179</v>
      </c>
      <c r="G134" s="162">
        <v>23.067</v>
      </c>
    </row>
    <row r="135" spans="3:7" ht="15">
      <c r="C135" s="161" t="s">
        <v>1051</v>
      </c>
      <c r="D135" s="161" t="s">
        <v>1052</v>
      </c>
      <c r="G135" s="162">
        <v>23.106999999999999</v>
      </c>
    </row>
    <row r="136" spans="3:7" ht="15">
      <c r="C136" s="161" t="s">
        <v>804</v>
      </c>
      <c r="D136" s="161" t="s">
        <v>1104</v>
      </c>
      <c r="G136" s="162">
        <v>23.117999999999999</v>
      </c>
    </row>
    <row r="137" spans="3:7" ht="15">
      <c r="C137" s="161" t="s">
        <v>1076</v>
      </c>
      <c r="D137" s="161" t="s">
        <v>1077</v>
      </c>
      <c r="G137" s="162">
        <v>23.245999999999999</v>
      </c>
    </row>
    <row r="138" spans="3:7" ht="15">
      <c r="C138" s="161" t="s">
        <v>1135</v>
      </c>
      <c r="D138" s="161" t="s">
        <v>1136</v>
      </c>
      <c r="G138" s="162">
        <v>23.247</v>
      </c>
    </row>
    <row r="139" spans="3:7" ht="15">
      <c r="C139" s="161" t="s">
        <v>268</v>
      </c>
      <c r="D139" s="161" t="s">
        <v>1366</v>
      </c>
      <c r="G139" s="162">
        <v>23.251000000000001</v>
      </c>
    </row>
    <row r="140" spans="3:7" ht="15">
      <c r="C140" s="161" t="s">
        <v>207</v>
      </c>
      <c r="D140" s="161" t="s">
        <v>1107</v>
      </c>
      <c r="G140" s="162">
        <v>23.263999999999999</v>
      </c>
    </row>
    <row r="141" spans="3:7" ht="15">
      <c r="C141" s="161" t="s">
        <v>1105</v>
      </c>
      <c r="D141" s="161" t="s">
        <v>1106</v>
      </c>
      <c r="G141" s="162">
        <v>23.402000000000001</v>
      </c>
    </row>
    <row r="142" spans="3:7" ht="15">
      <c r="C142" s="161" t="s">
        <v>1120</v>
      </c>
      <c r="D142" s="161" t="s">
        <v>1121</v>
      </c>
      <c r="G142" s="162">
        <v>23.420999999999999</v>
      </c>
    </row>
    <row r="143" spans="3:7" ht="15">
      <c r="C143" s="161" t="s">
        <v>1362</v>
      </c>
      <c r="D143" s="161" t="s">
        <v>818</v>
      </c>
      <c r="G143" s="162">
        <v>23.524000000000001</v>
      </c>
    </row>
    <row r="144" spans="3:7" ht="15">
      <c r="C144" s="161" t="s">
        <v>824</v>
      </c>
      <c r="D144" s="161" t="s">
        <v>825</v>
      </c>
      <c r="G144" s="162">
        <v>23.861000000000001</v>
      </c>
    </row>
    <row r="145" spans="3:7" ht="15">
      <c r="C145" s="161" t="s">
        <v>1109</v>
      </c>
      <c r="D145" s="161" t="s">
        <v>1110</v>
      </c>
      <c r="G145" s="162">
        <v>23.913</v>
      </c>
    </row>
    <row r="146" spans="3:7" ht="15">
      <c r="C146" s="161" t="s">
        <v>438</v>
      </c>
      <c r="D146" s="161" t="s">
        <v>1182</v>
      </c>
      <c r="G146" s="162">
        <v>23.963999999999999</v>
      </c>
    </row>
    <row r="147" spans="3:7" ht="15">
      <c r="C147" s="161" t="s">
        <v>1198</v>
      </c>
      <c r="D147" s="161" t="s">
        <v>1199</v>
      </c>
      <c r="G147" s="162">
        <v>24.065000000000001</v>
      </c>
    </row>
    <row r="148" spans="3:7" ht="15">
      <c r="C148" s="161" t="s">
        <v>564</v>
      </c>
      <c r="D148" s="161" t="s">
        <v>1013</v>
      </c>
      <c r="G148" s="162">
        <v>24.123999999999999</v>
      </c>
    </row>
    <row r="149" spans="3:7" ht="15">
      <c r="C149" s="161" t="s">
        <v>1200</v>
      </c>
      <c r="D149" s="161" t="s">
        <v>1201</v>
      </c>
      <c r="G149" s="162">
        <v>24.126999999999999</v>
      </c>
    </row>
    <row r="150" spans="3:7" ht="15">
      <c r="C150" s="161" t="s">
        <v>1074</v>
      </c>
      <c r="D150" s="161" t="s">
        <v>1075</v>
      </c>
      <c r="G150" s="162">
        <v>26.19</v>
      </c>
    </row>
    <row r="151" spans="3:7" ht="15">
      <c r="C151" s="161" t="s">
        <v>1014</v>
      </c>
      <c r="D151" s="161" t="s">
        <v>1102</v>
      </c>
      <c r="G151" s="162">
        <v>27.672000000000001</v>
      </c>
    </row>
    <row r="152" spans="3:7" ht="15">
      <c r="C152" s="161" t="s">
        <v>1039</v>
      </c>
      <c r="D152" s="161" t="s">
        <v>1040</v>
      </c>
      <c r="G152" s="162">
        <v>27.928999999999998</v>
      </c>
    </row>
    <row r="153" spans="3:7" ht="15">
      <c r="C153" s="161" t="s">
        <v>1177</v>
      </c>
      <c r="D153" s="161" t="s">
        <v>1178</v>
      </c>
      <c r="G153" s="162">
        <v>29.338000000000001</v>
      </c>
    </row>
    <row r="154" spans="3:7" ht="15">
      <c r="C154" s="161" t="s">
        <v>1144</v>
      </c>
      <c r="D154" s="161" t="s">
        <v>1145</v>
      </c>
      <c r="G154" s="162">
        <v>30.513000000000002</v>
      </c>
    </row>
    <row r="155" spans="3:7" ht="15">
      <c r="C155" s="161" t="s">
        <v>1053</v>
      </c>
      <c r="D155" s="161" t="s">
        <v>1214</v>
      </c>
      <c r="G155" s="162">
        <v>50</v>
      </c>
    </row>
    <row r="156" spans="3:7" ht="15">
      <c r="C156" s="161" t="s">
        <v>1170</v>
      </c>
      <c r="D156" s="161" t="s">
        <v>1171</v>
      </c>
      <c r="G156" s="162">
        <v>50</v>
      </c>
    </row>
    <row r="157" spans="3:7" ht="15">
      <c r="C157" s="161" t="s">
        <v>1141</v>
      </c>
      <c r="D157" s="161" t="s">
        <v>1142</v>
      </c>
      <c r="G157" s="162">
        <v>50</v>
      </c>
    </row>
    <row r="158" spans="3:7" ht="15">
      <c r="C158" s="161" t="s">
        <v>1192</v>
      </c>
      <c r="D158" s="161" t="s">
        <v>1193</v>
      </c>
      <c r="G158" s="162">
        <v>50</v>
      </c>
    </row>
    <row r="159" spans="3:7" ht="15">
      <c r="C159" s="161" t="s">
        <v>1154</v>
      </c>
      <c r="D159" s="161" t="s">
        <v>1155</v>
      </c>
      <c r="G159" s="162">
        <v>100</v>
      </c>
    </row>
    <row r="160" spans="3:7" ht="15">
      <c r="C160" s="161" t="s">
        <v>1032</v>
      </c>
      <c r="D160" s="161" t="s">
        <v>1033</v>
      </c>
      <c r="G160" s="162">
        <v>100</v>
      </c>
    </row>
    <row r="161" spans="3:7" ht="15">
      <c r="C161" s="161" t="s">
        <v>1036</v>
      </c>
      <c r="D161" s="161" t="s">
        <v>1037</v>
      </c>
      <c r="G161" s="162">
        <v>100</v>
      </c>
    </row>
    <row r="162" spans="3:7" ht="15">
      <c r="C162" s="161" t="s">
        <v>61</v>
      </c>
      <c r="D162" s="161" t="s">
        <v>1151</v>
      </c>
      <c r="G162" s="162">
        <v>100</v>
      </c>
    </row>
    <row r="163" spans="3:7" ht="15">
      <c r="C163" s="161" t="s">
        <v>223</v>
      </c>
      <c r="D163" s="161" t="s">
        <v>1180</v>
      </c>
      <c r="G163" s="162">
        <v>100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M145"/>
  <sheetViews>
    <sheetView topLeftCell="A3" workbookViewId="0">
      <selection activeCell="K18" sqref="K18"/>
    </sheetView>
  </sheetViews>
  <sheetFormatPr defaultColWidth="7.5703125" defaultRowHeight="12.75"/>
  <cols>
    <col min="1" max="1" width="3.85546875" style="32" customWidth="1"/>
    <col min="2" max="2" width="8.28515625" style="8" hidden="1" customWidth="1"/>
    <col min="3" max="3" width="22.7109375" style="9" customWidth="1"/>
    <col min="4" max="4" width="27.140625" style="9" customWidth="1"/>
    <col min="5" max="5" width="9.28515625" style="10" hidden="1" customWidth="1"/>
    <col min="6" max="6" width="9.42578125" style="12" hidden="1" customWidth="1"/>
    <col min="7" max="7" width="8.85546875" style="12" customWidth="1"/>
    <col min="8" max="8" width="16.85546875" style="9" customWidth="1"/>
    <col min="9" max="9" width="20.85546875" style="9" customWidth="1"/>
    <col min="10" max="10" width="10.28515625" style="52" bestFit="1" customWidth="1"/>
    <col min="11" max="11" width="19.140625" style="9" customWidth="1"/>
    <col min="12" max="12" width="20.5703125" style="9" customWidth="1"/>
    <col min="13" max="13" width="10.28515625" style="52" bestFit="1" customWidth="1"/>
    <col min="14" max="16384" width="7.5703125" style="9"/>
  </cols>
  <sheetData>
    <row r="1" spans="1:13" ht="15.75" customHeight="1">
      <c r="C1" s="9" t="s">
        <v>29</v>
      </c>
      <c r="G1" s="12">
        <f>MIN(E4:F120)</f>
        <v>17.184999999999999</v>
      </c>
    </row>
    <row r="2" spans="1:13" ht="15.75" customHeight="1">
      <c r="E2" s="10">
        <f>MIN(E4:E150)</f>
        <v>17.184999999999999</v>
      </c>
      <c r="F2" s="12">
        <f>MIN(F4:F150)</f>
        <v>17.28</v>
      </c>
      <c r="G2" s="31"/>
    </row>
    <row r="3" spans="1:13" ht="21" customHeight="1">
      <c r="B3" s="23" t="s">
        <v>6</v>
      </c>
      <c r="C3" s="8" t="s">
        <v>0</v>
      </c>
      <c r="D3" s="8" t="s">
        <v>1</v>
      </c>
      <c r="E3" s="10" t="s">
        <v>9</v>
      </c>
      <c r="F3" s="12" t="s">
        <v>10</v>
      </c>
      <c r="G3" s="12" t="s">
        <v>26</v>
      </c>
      <c r="H3" s="24" t="s">
        <v>1441</v>
      </c>
      <c r="I3" s="51" t="s">
        <v>1413</v>
      </c>
      <c r="J3" s="229"/>
      <c r="K3" s="51" t="s">
        <v>1412</v>
      </c>
      <c r="L3" s="51" t="s">
        <v>1429</v>
      </c>
      <c r="M3" s="229"/>
    </row>
    <row r="4" spans="1:13" ht="15.75" customHeight="1">
      <c r="A4" s="227">
        <v>1</v>
      </c>
      <c r="B4" s="42">
        <v>65</v>
      </c>
      <c r="C4" s="43" t="s">
        <v>1014</v>
      </c>
      <c r="D4" s="43" t="s">
        <v>1189</v>
      </c>
      <c r="E4" s="60">
        <v>17.184999999999999</v>
      </c>
      <c r="F4" s="61">
        <v>17.39</v>
      </c>
      <c r="G4" s="55">
        <f t="shared" ref="G4:G35" si="0">MIN(E4:F4)</f>
        <v>17.184999999999999</v>
      </c>
      <c r="H4" s="50" t="s">
        <v>1442</v>
      </c>
      <c r="I4" s="50" t="s">
        <v>1442</v>
      </c>
      <c r="J4" s="52">
        <v>9270</v>
      </c>
      <c r="K4" s="50" t="s">
        <v>1615</v>
      </c>
      <c r="L4" s="50" t="s">
        <v>1614</v>
      </c>
      <c r="M4" s="52">
        <v>3090</v>
      </c>
    </row>
    <row r="5" spans="1:13" ht="15.75" customHeight="1">
      <c r="A5" s="227">
        <v>2</v>
      </c>
      <c r="B5" s="42">
        <v>85</v>
      </c>
      <c r="C5" s="43" t="s">
        <v>523</v>
      </c>
      <c r="D5" s="43" t="s">
        <v>524</v>
      </c>
      <c r="E5" s="60">
        <v>17.783000000000001</v>
      </c>
      <c r="F5" s="61">
        <v>17.28</v>
      </c>
      <c r="G5" s="55">
        <f t="shared" si="0"/>
        <v>17.28</v>
      </c>
      <c r="H5" s="50" t="s">
        <v>1443</v>
      </c>
      <c r="I5" s="50" t="s">
        <v>1443</v>
      </c>
      <c r="J5" s="52">
        <v>4982</v>
      </c>
      <c r="K5" s="50" t="s">
        <v>1621</v>
      </c>
      <c r="L5" s="50" t="s">
        <v>1625</v>
      </c>
      <c r="M5" s="52">
        <v>1661</v>
      </c>
    </row>
    <row r="6" spans="1:13" ht="15.75" customHeight="1">
      <c r="A6" s="227">
        <v>3</v>
      </c>
      <c r="B6" s="42">
        <v>13</v>
      </c>
      <c r="C6" s="43" t="s">
        <v>966</v>
      </c>
      <c r="D6" s="43" t="s">
        <v>1126</v>
      </c>
      <c r="E6" s="60">
        <v>17.306000000000001</v>
      </c>
      <c r="F6" s="61">
        <v>17.548999999999999</v>
      </c>
      <c r="G6" s="55">
        <f t="shared" si="0"/>
        <v>17.306000000000001</v>
      </c>
      <c r="H6" s="50" t="s">
        <v>1424</v>
      </c>
      <c r="I6" s="50" t="s">
        <v>1618</v>
      </c>
      <c r="J6" s="52">
        <v>2546</v>
      </c>
      <c r="K6" s="50" t="s">
        <v>1616</v>
      </c>
      <c r="L6" s="50" t="s">
        <v>1617</v>
      </c>
      <c r="M6" s="52">
        <v>850</v>
      </c>
    </row>
    <row r="7" spans="1:13" ht="15.75" customHeight="1">
      <c r="A7" s="227">
        <v>4</v>
      </c>
      <c r="B7" s="42">
        <v>33</v>
      </c>
      <c r="C7" s="43" t="s">
        <v>930</v>
      </c>
      <c r="D7" s="43" t="s">
        <v>1148</v>
      </c>
      <c r="E7" s="60">
        <v>22.192</v>
      </c>
      <c r="F7" s="61">
        <v>17.321999999999999</v>
      </c>
      <c r="G7" s="55">
        <f t="shared" si="0"/>
        <v>17.321999999999999</v>
      </c>
      <c r="H7" s="50" t="s">
        <v>1444</v>
      </c>
      <c r="I7" s="50" t="s">
        <v>1619</v>
      </c>
      <c r="J7" s="52">
        <v>1854</v>
      </c>
      <c r="K7" s="50" t="s">
        <v>1555</v>
      </c>
      <c r="L7" s="50" t="s">
        <v>1617</v>
      </c>
      <c r="M7" s="52">
        <v>620</v>
      </c>
    </row>
    <row r="8" spans="1:13" ht="15.75" customHeight="1">
      <c r="A8" s="227">
        <v>5</v>
      </c>
      <c r="B8" s="42">
        <v>45</v>
      </c>
      <c r="C8" s="43" t="s">
        <v>976</v>
      </c>
      <c r="D8" s="43" t="s">
        <v>1165</v>
      </c>
      <c r="E8" s="60">
        <v>17.335999999999999</v>
      </c>
      <c r="F8" s="61">
        <v>17.405999999999999</v>
      </c>
      <c r="G8" s="55">
        <f t="shared" si="0"/>
        <v>17.335999999999999</v>
      </c>
      <c r="H8" s="50" t="s">
        <v>1421</v>
      </c>
      <c r="I8" s="50" t="s">
        <v>1434</v>
      </c>
      <c r="J8" s="52">
        <v>1622</v>
      </c>
      <c r="K8" s="50" t="s">
        <v>1622</v>
      </c>
      <c r="L8" s="50" t="s">
        <v>1629</v>
      </c>
      <c r="M8" s="52">
        <v>540</v>
      </c>
    </row>
    <row r="9" spans="1:13" ht="15.75" customHeight="1">
      <c r="A9" s="227">
        <v>6</v>
      </c>
      <c r="B9" s="42">
        <v>63</v>
      </c>
      <c r="C9" s="43" t="s">
        <v>889</v>
      </c>
      <c r="D9" s="43" t="s">
        <v>1187</v>
      </c>
      <c r="E9" s="60">
        <v>17.346</v>
      </c>
      <c r="F9" s="61">
        <v>17.765000000000001</v>
      </c>
      <c r="G9" s="55">
        <f t="shared" si="0"/>
        <v>17.346</v>
      </c>
      <c r="H9" s="50" t="s">
        <v>1445</v>
      </c>
      <c r="I9" s="50" t="s">
        <v>1445</v>
      </c>
      <c r="J9" s="52">
        <v>1159</v>
      </c>
      <c r="K9" s="50" t="s">
        <v>1575</v>
      </c>
      <c r="L9" s="50" t="s">
        <v>1626</v>
      </c>
      <c r="M9" s="52">
        <v>376</v>
      </c>
    </row>
    <row r="10" spans="1:13" ht="15.75" customHeight="1">
      <c r="A10" s="227">
        <v>7</v>
      </c>
      <c r="B10" s="42">
        <v>26</v>
      </c>
      <c r="C10" s="43" t="s">
        <v>1137</v>
      </c>
      <c r="D10" s="43" t="s">
        <v>1138</v>
      </c>
      <c r="E10" s="60">
        <v>17.803000000000001</v>
      </c>
      <c r="F10" s="61">
        <v>17.395</v>
      </c>
      <c r="G10" s="55">
        <f t="shared" si="0"/>
        <v>17.395</v>
      </c>
      <c r="H10" s="50" t="s">
        <v>1446</v>
      </c>
      <c r="I10" s="50" t="s">
        <v>1446</v>
      </c>
      <c r="J10" s="52">
        <v>927</v>
      </c>
      <c r="K10" s="50" t="s">
        <v>1623</v>
      </c>
      <c r="L10" s="50" t="s">
        <v>1627</v>
      </c>
      <c r="M10" s="52">
        <v>310</v>
      </c>
    </row>
    <row r="11" spans="1:13" ht="15.75" customHeight="1">
      <c r="A11" s="227">
        <v>8</v>
      </c>
      <c r="B11" s="42">
        <v>90</v>
      </c>
      <c r="C11" s="43" t="s">
        <v>617</v>
      </c>
      <c r="D11" s="43" t="s">
        <v>1219</v>
      </c>
      <c r="E11" s="60">
        <v>17.422000000000001</v>
      </c>
      <c r="F11" s="61">
        <v>17.431999999999999</v>
      </c>
      <c r="G11" s="55">
        <f t="shared" si="0"/>
        <v>17.422000000000001</v>
      </c>
      <c r="H11" s="50" t="s">
        <v>1447</v>
      </c>
      <c r="I11" s="50" t="s">
        <v>1620</v>
      </c>
      <c r="J11" s="52">
        <v>812</v>
      </c>
      <c r="K11" s="50" t="s">
        <v>1624</v>
      </c>
      <c r="L11" s="50" t="s">
        <v>1628</v>
      </c>
      <c r="M11" s="52">
        <v>270</v>
      </c>
    </row>
    <row r="12" spans="1:13" ht="15.75" customHeight="1">
      <c r="A12" s="32">
        <v>9</v>
      </c>
      <c r="B12" s="8">
        <v>79</v>
      </c>
      <c r="C12" s="41" t="s">
        <v>1206</v>
      </c>
      <c r="D12" s="41" t="s">
        <v>1207</v>
      </c>
      <c r="E12" s="21">
        <v>22.577999999999999</v>
      </c>
      <c r="F12" s="22">
        <v>17.452999999999999</v>
      </c>
      <c r="G12" s="12">
        <f t="shared" si="0"/>
        <v>17.452999999999999</v>
      </c>
    </row>
    <row r="13" spans="1:13" ht="15.75" customHeight="1">
      <c r="A13" s="32">
        <v>10</v>
      </c>
      <c r="B13" s="8">
        <v>61</v>
      </c>
      <c r="C13" s="41" t="s">
        <v>1034</v>
      </c>
      <c r="D13" s="41" t="s">
        <v>1184</v>
      </c>
      <c r="E13" s="21">
        <v>17.774000000000001</v>
      </c>
      <c r="F13" s="22">
        <v>17.498999999999999</v>
      </c>
      <c r="G13" s="12">
        <f t="shared" si="0"/>
        <v>17.498999999999999</v>
      </c>
    </row>
    <row r="14" spans="1:13" ht="15.75" customHeight="1">
      <c r="A14" s="32">
        <v>11</v>
      </c>
      <c r="B14" s="8">
        <v>80</v>
      </c>
      <c r="C14" s="41" t="s">
        <v>957</v>
      </c>
      <c r="D14" s="41" t="s">
        <v>1208</v>
      </c>
      <c r="E14" s="21">
        <v>17.844000000000001</v>
      </c>
      <c r="F14" s="22">
        <v>17.512</v>
      </c>
      <c r="G14" s="12">
        <f t="shared" si="0"/>
        <v>17.512</v>
      </c>
    </row>
    <row r="15" spans="1:13" ht="15.75" customHeight="1">
      <c r="A15" s="32">
        <v>12</v>
      </c>
      <c r="B15" s="8">
        <v>23</v>
      </c>
      <c r="C15" s="41" t="s">
        <v>778</v>
      </c>
      <c r="D15" s="41" t="s">
        <v>779</v>
      </c>
      <c r="E15" s="21">
        <v>17.530999999999999</v>
      </c>
      <c r="F15" s="22">
        <v>23.355</v>
      </c>
      <c r="G15" s="12">
        <f t="shared" si="0"/>
        <v>17.530999999999999</v>
      </c>
    </row>
    <row r="16" spans="1:13" ht="15.75" customHeight="1">
      <c r="A16" s="32">
        <v>13</v>
      </c>
      <c r="B16" s="8">
        <v>58</v>
      </c>
      <c r="C16" s="41" t="s">
        <v>927</v>
      </c>
      <c r="D16" s="41" t="s">
        <v>1181</v>
      </c>
      <c r="E16" s="21">
        <v>17.593</v>
      </c>
      <c r="F16" s="22">
        <v>17.54</v>
      </c>
      <c r="G16" s="12">
        <f t="shared" si="0"/>
        <v>17.54</v>
      </c>
    </row>
    <row r="17" spans="1:7" ht="15.75" customHeight="1">
      <c r="A17" s="32">
        <v>14</v>
      </c>
      <c r="B17" s="8">
        <v>3</v>
      </c>
      <c r="C17" s="41" t="s">
        <v>1112</v>
      </c>
      <c r="D17" s="41" t="s">
        <v>1113</v>
      </c>
      <c r="E17" s="21">
        <v>17.556000000000001</v>
      </c>
      <c r="F17" s="22">
        <v>18.073</v>
      </c>
      <c r="G17" s="12">
        <f t="shared" si="0"/>
        <v>17.556000000000001</v>
      </c>
    </row>
    <row r="18" spans="1:7" ht="15.75" customHeight="1">
      <c r="A18" s="32">
        <v>15</v>
      </c>
      <c r="B18" s="8">
        <v>14</v>
      </c>
      <c r="C18" s="41" t="s">
        <v>562</v>
      </c>
      <c r="D18" s="41" t="s">
        <v>1127</v>
      </c>
      <c r="E18" s="21">
        <v>22.385999999999999</v>
      </c>
      <c r="F18" s="22">
        <v>17.556000000000001</v>
      </c>
      <c r="G18" s="12">
        <f t="shared" si="0"/>
        <v>17.556000000000001</v>
      </c>
    </row>
    <row r="19" spans="1:7" ht="15.75" customHeight="1">
      <c r="A19" s="32">
        <v>16</v>
      </c>
      <c r="B19" s="8">
        <v>18</v>
      </c>
      <c r="C19" s="41" t="s">
        <v>1299</v>
      </c>
      <c r="D19" s="41" t="s">
        <v>1365</v>
      </c>
      <c r="E19" s="21">
        <v>17.584</v>
      </c>
      <c r="F19" s="22">
        <v>18.207000000000001</v>
      </c>
      <c r="G19" s="12">
        <f t="shared" si="0"/>
        <v>17.584</v>
      </c>
    </row>
    <row r="20" spans="1:7" ht="15.75" customHeight="1">
      <c r="A20" s="32">
        <v>17</v>
      </c>
      <c r="B20" s="8">
        <v>54</v>
      </c>
      <c r="C20" s="41" t="s">
        <v>1175</v>
      </c>
      <c r="D20" s="41" t="s">
        <v>1176</v>
      </c>
      <c r="E20" s="21">
        <v>17.596</v>
      </c>
      <c r="F20" s="22">
        <v>17.913</v>
      </c>
      <c r="G20" s="12">
        <f t="shared" si="0"/>
        <v>17.596</v>
      </c>
    </row>
    <row r="21" spans="1:7" ht="15.75" customHeight="1">
      <c r="A21" s="32">
        <v>18</v>
      </c>
      <c r="B21" s="8">
        <v>94</v>
      </c>
      <c r="C21" s="41" t="s">
        <v>1089</v>
      </c>
      <c r="D21" s="41" t="s">
        <v>1090</v>
      </c>
      <c r="E21" s="10">
        <v>22.783999999999999</v>
      </c>
      <c r="F21" s="22">
        <v>17.606999999999999</v>
      </c>
      <c r="G21" s="12">
        <f t="shared" si="0"/>
        <v>17.606999999999999</v>
      </c>
    </row>
    <row r="22" spans="1:7" ht="15.75" customHeight="1">
      <c r="A22" s="32">
        <v>19</v>
      </c>
      <c r="B22" s="8">
        <v>28</v>
      </c>
      <c r="C22" s="41" t="s">
        <v>617</v>
      </c>
      <c r="D22" s="41" t="s">
        <v>1140</v>
      </c>
      <c r="E22" s="21">
        <v>17.617999999999999</v>
      </c>
      <c r="F22" s="22">
        <v>17.672999999999998</v>
      </c>
      <c r="G22" s="12">
        <f t="shared" si="0"/>
        <v>17.617999999999999</v>
      </c>
    </row>
    <row r="23" spans="1:7" ht="15.75" customHeight="1">
      <c r="A23" s="32">
        <v>20</v>
      </c>
      <c r="B23" s="8">
        <v>70</v>
      </c>
      <c r="C23" s="41" t="s">
        <v>512</v>
      </c>
      <c r="D23" s="41" t="s">
        <v>1194</v>
      </c>
      <c r="E23" s="21">
        <v>17.766999999999999</v>
      </c>
      <c r="F23" s="22">
        <v>17.62</v>
      </c>
      <c r="G23" s="12">
        <f t="shared" si="0"/>
        <v>17.62</v>
      </c>
    </row>
    <row r="24" spans="1:7" ht="15.75" customHeight="1">
      <c r="A24" s="32">
        <v>21</v>
      </c>
      <c r="B24" s="8">
        <v>49</v>
      </c>
      <c r="C24" s="41" t="s">
        <v>883</v>
      </c>
      <c r="D24" s="41" t="s">
        <v>1172</v>
      </c>
      <c r="E24" s="21">
        <v>22.986999999999998</v>
      </c>
      <c r="F24" s="22">
        <v>17.620999999999999</v>
      </c>
      <c r="G24" s="12">
        <f t="shared" si="0"/>
        <v>17.620999999999999</v>
      </c>
    </row>
    <row r="25" spans="1:7" ht="15.75" customHeight="1">
      <c r="A25" s="32">
        <v>22</v>
      </c>
      <c r="B25" s="8">
        <v>87</v>
      </c>
      <c r="C25" s="41" t="s">
        <v>1053</v>
      </c>
      <c r="D25" s="41" t="s">
        <v>1214</v>
      </c>
      <c r="E25" s="21">
        <v>50</v>
      </c>
      <c r="F25" s="22">
        <v>17.638999999999999</v>
      </c>
      <c r="G25" s="12">
        <f t="shared" si="0"/>
        <v>17.638999999999999</v>
      </c>
    </row>
    <row r="26" spans="1:7" ht="15.75" customHeight="1">
      <c r="A26" s="32">
        <v>23</v>
      </c>
      <c r="B26" s="8">
        <v>64</v>
      </c>
      <c r="C26" s="41" t="s">
        <v>983</v>
      </c>
      <c r="D26" s="41" t="s">
        <v>1188</v>
      </c>
      <c r="E26" s="21">
        <v>17.657</v>
      </c>
      <c r="F26" s="22">
        <v>18.013999999999999</v>
      </c>
      <c r="G26" s="12">
        <f t="shared" si="0"/>
        <v>17.657</v>
      </c>
    </row>
    <row r="27" spans="1:7" ht="15.75" customHeight="1">
      <c r="A27" s="32">
        <v>24</v>
      </c>
      <c r="B27" s="8">
        <v>38</v>
      </c>
      <c r="C27" s="41" t="s">
        <v>1154</v>
      </c>
      <c r="D27" s="41" t="s">
        <v>1155</v>
      </c>
      <c r="E27" s="21">
        <v>100</v>
      </c>
      <c r="F27" s="22">
        <v>17.658999999999999</v>
      </c>
      <c r="G27" s="12">
        <f t="shared" si="0"/>
        <v>17.658999999999999</v>
      </c>
    </row>
    <row r="28" spans="1:7" ht="15.75" customHeight="1">
      <c r="A28" s="32">
        <v>25</v>
      </c>
      <c r="B28" s="8">
        <v>1</v>
      </c>
      <c r="C28" s="41" t="s">
        <v>983</v>
      </c>
      <c r="D28" s="41" t="s">
        <v>1111</v>
      </c>
      <c r="E28" s="21">
        <v>17.899000000000001</v>
      </c>
      <c r="F28" s="22">
        <v>17.669</v>
      </c>
      <c r="G28" s="12">
        <f t="shared" si="0"/>
        <v>17.669</v>
      </c>
    </row>
    <row r="29" spans="1:7" ht="15.75" customHeight="1">
      <c r="A29" s="32">
        <v>26</v>
      </c>
      <c r="B29" s="8">
        <v>41</v>
      </c>
      <c r="C29" s="41" t="s">
        <v>1158</v>
      </c>
      <c r="D29" s="41" t="s">
        <v>1159</v>
      </c>
      <c r="E29" s="21">
        <v>18.024999999999999</v>
      </c>
      <c r="F29" s="22">
        <v>17.693999999999999</v>
      </c>
      <c r="G29" s="12">
        <f t="shared" si="0"/>
        <v>17.693999999999999</v>
      </c>
    </row>
    <row r="30" spans="1:7" ht="15.75" customHeight="1">
      <c r="A30" s="32">
        <v>27</v>
      </c>
      <c r="B30" s="8">
        <v>51</v>
      </c>
      <c r="C30" s="41" t="s">
        <v>507</v>
      </c>
      <c r="D30" s="41" t="s">
        <v>508</v>
      </c>
      <c r="E30" s="21">
        <v>17.72</v>
      </c>
      <c r="F30" s="22">
        <v>18.029</v>
      </c>
      <c r="G30" s="12">
        <f t="shared" si="0"/>
        <v>17.72</v>
      </c>
    </row>
    <row r="31" spans="1:7" ht="15.75" customHeight="1">
      <c r="A31" s="32">
        <v>28</v>
      </c>
      <c r="B31" s="8">
        <v>16</v>
      </c>
      <c r="C31" s="41" t="s">
        <v>652</v>
      </c>
      <c r="D31" s="41" t="s">
        <v>1129</v>
      </c>
      <c r="E31" s="21">
        <v>18.236000000000001</v>
      </c>
      <c r="F31" s="22">
        <v>17.733000000000001</v>
      </c>
      <c r="G31" s="12">
        <f t="shared" si="0"/>
        <v>17.733000000000001</v>
      </c>
    </row>
    <row r="32" spans="1:7" ht="15.75" customHeight="1">
      <c r="A32" s="32">
        <v>29</v>
      </c>
      <c r="B32" s="8">
        <v>39</v>
      </c>
      <c r="C32" s="41" t="s">
        <v>1156</v>
      </c>
      <c r="D32" s="41" t="s">
        <v>1157</v>
      </c>
      <c r="E32" s="21">
        <v>17.736000000000001</v>
      </c>
      <c r="F32" s="22">
        <v>18.100999999999999</v>
      </c>
      <c r="G32" s="12">
        <f t="shared" si="0"/>
        <v>17.736000000000001</v>
      </c>
    </row>
    <row r="33" spans="1:7" ht="15.75" customHeight="1">
      <c r="A33" s="32">
        <v>30</v>
      </c>
      <c r="B33" s="8">
        <v>8</v>
      </c>
      <c r="C33" s="41" t="s">
        <v>282</v>
      </c>
      <c r="D33" s="41" t="s">
        <v>1117</v>
      </c>
      <c r="E33" s="21">
        <v>22.588999999999999</v>
      </c>
      <c r="F33" s="22">
        <v>17.741</v>
      </c>
      <c r="G33" s="12">
        <f t="shared" si="0"/>
        <v>17.741</v>
      </c>
    </row>
    <row r="34" spans="1:7" ht="15.75" customHeight="1">
      <c r="A34" s="32">
        <v>31</v>
      </c>
      <c r="B34" s="8">
        <v>52</v>
      </c>
      <c r="C34" s="41" t="s">
        <v>187</v>
      </c>
      <c r="D34" s="41" t="s">
        <v>1173</v>
      </c>
      <c r="E34" s="21">
        <v>22.794</v>
      </c>
      <c r="F34" s="22">
        <v>17.760999999999999</v>
      </c>
      <c r="G34" s="12">
        <f t="shared" si="0"/>
        <v>17.760999999999999</v>
      </c>
    </row>
    <row r="35" spans="1:7" ht="15.75" customHeight="1">
      <c r="A35" s="32">
        <v>32</v>
      </c>
      <c r="B35" s="8">
        <v>7</v>
      </c>
      <c r="C35" s="41" t="s">
        <v>989</v>
      </c>
      <c r="D35" s="41" t="s">
        <v>1116</v>
      </c>
      <c r="E35" s="21">
        <v>17.995999999999999</v>
      </c>
      <c r="F35" s="22">
        <v>17.766999999999999</v>
      </c>
      <c r="G35" s="12">
        <f t="shared" si="0"/>
        <v>17.766999999999999</v>
      </c>
    </row>
    <row r="36" spans="1:7" ht="15.75" customHeight="1">
      <c r="A36" s="32">
        <v>33</v>
      </c>
      <c r="B36" s="8">
        <v>50</v>
      </c>
      <c r="C36" s="41" t="s">
        <v>270</v>
      </c>
      <c r="D36" s="41" t="s">
        <v>271</v>
      </c>
      <c r="E36" s="21">
        <v>17.768000000000001</v>
      </c>
      <c r="F36" s="22">
        <v>18.231999999999999</v>
      </c>
      <c r="G36" s="12">
        <f t="shared" ref="G36:G67" si="1">MIN(E36:F36)</f>
        <v>17.768000000000001</v>
      </c>
    </row>
    <row r="37" spans="1:7" ht="15.75" customHeight="1">
      <c r="A37" s="32">
        <v>34</v>
      </c>
      <c r="B37" s="8">
        <v>56</v>
      </c>
      <c r="C37" s="41" t="s">
        <v>475</v>
      </c>
      <c r="D37" s="41" t="s">
        <v>1179</v>
      </c>
      <c r="E37" s="21">
        <v>23.067</v>
      </c>
      <c r="F37" s="22">
        <v>17.776</v>
      </c>
      <c r="G37" s="12">
        <f t="shared" si="1"/>
        <v>17.776</v>
      </c>
    </row>
    <row r="38" spans="1:7" ht="15.75" customHeight="1">
      <c r="A38" s="32">
        <v>35</v>
      </c>
      <c r="B38" s="8">
        <v>22</v>
      </c>
      <c r="C38" s="41" t="s">
        <v>268</v>
      </c>
      <c r="D38" s="41" t="s">
        <v>1366</v>
      </c>
      <c r="E38" s="21">
        <v>23.251000000000001</v>
      </c>
      <c r="F38" s="22">
        <v>17.780999999999999</v>
      </c>
      <c r="G38" s="12">
        <f t="shared" si="1"/>
        <v>17.780999999999999</v>
      </c>
    </row>
    <row r="39" spans="1:7" ht="15.75" customHeight="1">
      <c r="A39" s="32">
        <v>36</v>
      </c>
      <c r="B39" s="8">
        <v>60</v>
      </c>
      <c r="C39" s="41" t="s">
        <v>858</v>
      </c>
      <c r="D39" s="41" t="s">
        <v>1183</v>
      </c>
      <c r="E39" s="21">
        <v>17.786000000000001</v>
      </c>
      <c r="F39" s="22">
        <v>18.048999999999999</v>
      </c>
      <c r="G39" s="12">
        <f t="shared" si="1"/>
        <v>17.786000000000001</v>
      </c>
    </row>
    <row r="40" spans="1:7" ht="15.75" customHeight="1">
      <c r="A40" s="32">
        <v>37</v>
      </c>
      <c r="B40" s="8">
        <v>5</v>
      </c>
      <c r="C40" s="41" t="s">
        <v>153</v>
      </c>
      <c r="D40" s="41" t="s">
        <v>1115</v>
      </c>
      <c r="E40" s="21">
        <v>18.245999999999999</v>
      </c>
      <c r="F40" s="22">
        <v>17.788</v>
      </c>
      <c r="G40" s="12">
        <f t="shared" si="1"/>
        <v>17.788</v>
      </c>
    </row>
    <row r="41" spans="1:7" ht="15.75" customHeight="1">
      <c r="A41" s="32">
        <v>38</v>
      </c>
      <c r="B41" s="8">
        <v>92</v>
      </c>
      <c r="C41" s="41" t="s">
        <v>564</v>
      </c>
      <c r="D41" s="41" t="s">
        <v>1221</v>
      </c>
      <c r="E41" s="21">
        <v>18.047000000000001</v>
      </c>
      <c r="F41" s="22">
        <v>17.789000000000001</v>
      </c>
      <c r="G41" s="12">
        <f t="shared" si="1"/>
        <v>17.789000000000001</v>
      </c>
    </row>
    <row r="42" spans="1:7" ht="15.75" customHeight="1">
      <c r="A42" s="32">
        <v>39</v>
      </c>
      <c r="B42" s="8">
        <v>21</v>
      </c>
      <c r="C42" s="41" t="s">
        <v>247</v>
      </c>
      <c r="D42" s="41" t="s">
        <v>566</v>
      </c>
      <c r="E42" s="21">
        <v>17.811</v>
      </c>
      <c r="F42" s="22">
        <v>18.149000000000001</v>
      </c>
      <c r="G42" s="12">
        <f t="shared" si="1"/>
        <v>17.811</v>
      </c>
    </row>
    <row r="43" spans="1:7" ht="15.75" customHeight="1">
      <c r="A43" s="32">
        <v>40</v>
      </c>
      <c r="B43" s="8">
        <v>37</v>
      </c>
      <c r="C43" s="41" t="s">
        <v>1152</v>
      </c>
      <c r="D43" s="41" t="s">
        <v>1153</v>
      </c>
      <c r="E43" s="21">
        <v>17.954999999999998</v>
      </c>
      <c r="F43" s="22">
        <v>17.821000000000002</v>
      </c>
      <c r="G43" s="12">
        <f t="shared" si="1"/>
        <v>17.821000000000002</v>
      </c>
    </row>
    <row r="44" spans="1:7" ht="15.75" customHeight="1">
      <c r="A44" s="32">
        <v>41</v>
      </c>
      <c r="B44" s="8">
        <v>84</v>
      </c>
      <c r="C44" s="41" t="s">
        <v>883</v>
      </c>
      <c r="D44" s="41" t="s">
        <v>1213</v>
      </c>
      <c r="E44" s="21">
        <v>17.849</v>
      </c>
      <c r="F44" s="22">
        <v>17.893999999999998</v>
      </c>
      <c r="G44" s="12">
        <f t="shared" si="1"/>
        <v>17.849</v>
      </c>
    </row>
    <row r="45" spans="1:7" ht="15.75" customHeight="1">
      <c r="A45" s="32">
        <v>42</v>
      </c>
      <c r="B45" s="8">
        <v>93</v>
      </c>
      <c r="C45" s="41" t="s">
        <v>544</v>
      </c>
      <c r="D45" s="41" t="s">
        <v>671</v>
      </c>
      <c r="E45" s="10">
        <v>17.911000000000001</v>
      </c>
      <c r="F45" s="22">
        <v>17.927</v>
      </c>
      <c r="G45" s="12">
        <f t="shared" si="1"/>
        <v>17.911000000000001</v>
      </c>
    </row>
    <row r="46" spans="1:7" ht="15.75" customHeight="1">
      <c r="A46" s="32">
        <v>43</v>
      </c>
      <c r="B46" s="8">
        <v>11</v>
      </c>
      <c r="C46" s="41" t="s">
        <v>1122</v>
      </c>
      <c r="D46" s="41" t="s">
        <v>1123</v>
      </c>
      <c r="E46" s="21">
        <v>17.931999999999999</v>
      </c>
      <c r="F46" s="22">
        <v>18.379000000000001</v>
      </c>
      <c r="G46" s="12">
        <f t="shared" si="1"/>
        <v>17.931999999999999</v>
      </c>
    </row>
    <row r="47" spans="1:7" ht="15.75" customHeight="1">
      <c r="A47" s="32">
        <v>44</v>
      </c>
      <c r="B47" s="8">
        <v>2</v>
      </c>
      <c r="C47" s="41" t="s">
        <v>187</v>
      </c>
      <c r="D47" s="41" t="s">
        <v>1364</v>
      </c>
      <c r="E47" s="21">
        <v>17.946000000000002</v>
      </c>
      <c r="F47" s="22">
        <v>22.731000000000002</v>
      </c>
      <c r="G47" s="12">
        <f t="shared" si="1"/>
        <v>17.946000000000002</v>
      </c>
    </row>
    <row r="48" spans="1:7" ht="15.75" customHeight="1">
      <c r="A48" s="32">
        <v>45</v>
      </c>
      <c r="B48" s="8">
        <v>53</v>
      </c>
      <c r="C48" s="41" t="s">
        <v>682</v>
      </c>
      <c r="D48" s="41" t="s">
        <v>1174</v>
      </c>
      <c r="E48" s="21">
        <v>17.95</v>
      </c>
      <c r="F48" s="22">
        <v>18.388000000000002</v>
      </c>
      <c r="G48" s="12">
        <f t="shared" si="1"/>
        <v>17.95</v>
      </c>
    </row>
    <row r="49" spans="1:7" ht="15.75" customHeight="1">
      <c r="A49" s="32">
        <v>46</v>
      </c>
      <c r="B49" s="8">
        <v>82</v>
      </c>
      <c r="C49" s="41" t="s">
        <v>187</v>
      </c>
      <c r="D49" s="41" t="s">
        <v>1211</v>
      </c>
      <c r="E49" s="21">
        <v>17.95</v>
      </c>
      <c r="F49" s="22">
        <v>22.744</v>
      </c>
      <c r="G49" s="12">
        <f t="shared" si="1"/>
        <v>17.95</v>
      </c>
    </row>
    <row r="50" spans="1:7" ht="15.75" customHeight="1">
      <c r="A50" s="32">
        <v>47</v>
      </c>
      <c r="B50" s="8">
        <v>73</v>
      </c>
      <c r="C50" s="41" t="s">
        <v>583</v>
      </c>
      <c r="D50" s="41" t="s">
        <v>584</v>
      </c>
      <c r="E50" s="21">
        <v>17.959</v>
      </c>
      <c r="F50" s="22">
        <v>18.175000000000001</v>
      </c>
      <c r="G50" s="12">
        <f t="shared" si="1"/>
        <v>17.959</v>
      </c>
    </row>
    <row r="51" spans="1:7" ht="15.75" customHeight="1">
      <c r="A51" s="32">
        <v>48</v>
      </c>
      <c r="B51" s="8">
        <v>32</v>
      </c>
      <c r="C51" s="41" t="s">
        <v>1146</v>
      </c>
      <c r="D51" s="41" t="s">
        <v>1147</v>
      </c>
      <c r="E51" s="21">
        <v>18.657</v>
      </c>
      <c r="F51" s="22">
        <v>17.96</v>
      </c>
      <c r="G51" s="12">
        <f t="shared" si="1"/>
        <v>17.96</v>
      </c>
    </row>
    <row r="52" spans="1:7" ht="15.75" customHeight="1">
      <c r="A52" s="32">
        <v>49</v>
      </c>
      <c r="B52" s="8">
        <v>46</v>
      </c>
      <c r="C52" s="41" t="s">
        <v>1166</v>
      </c>
      <c r="D52" s="41" t="s">
        <v>1167</v>
      </c>
      <c r="E52" s="21">
        <v>18.064</v>
      </c>
      <c r="F52" s="22">
        <v>18.111999999999998</v>
      </c>
      <c r="G52" s="12">
        <f t="shared" si="1"/>
        <v>18.064</v>
      </c>
    </row>
    <row r="53" spans="1:7" ht="15.75" customHeight="1">
      <c r="A53" s="32">
        <v>50</v>
      </c>
      <c r="B53" s="8">
        <v>20</v>
      </c>
      <c r="C53" s="41" t="s">
        <v>187</v>
      </c>
      <c r="D53" s="41" t="s">
        <v>1134</v>
      </c>
      <c r="E53" s="21">
        <v>18.071000000000002</v>
      </c>
      <c r="F53" s="22">
        <v>23.236000000000001</v>
      </c>
      <c r="G53" s="12">
        <f t="shared" si="1"/>
        <v>18.071000000000002</v>
      </c>
    </row>
    <row r="54" spans="1:7" ht="15.75" customHeight="1">
      <c r="A54" s="32">
        <v>51</v>
      </c>
      <c r="B54" s="8">
        <v>6</v>
      </c>
      <c r="C54" s="41" t="s">
        <v>819</v>
      </c>
      <c r="D54" s="41" t="s">
        <v>820</v>
      </c>
      <c r="E54" s="21">
        <v>18.155000000000001</v>
      </c>
      <c r="F54" s="22">
        <v>18.074000000000002</v>
      </c>
      <c r="G54" s="12">
        <f t="shared" si="1"/>
        <v>18.074000000000002</v>
      </c>
    </row>
    <row r="55" spans="1:7" ht="15.75" customHeight="1">
      <c r="A55" s="32">
        <v>52</v>
      </c>
      <c r="B55" s="8">
        <v>75</v>
      </c>
      <c r="C55" s="41" t="s">
        <v>1198</v>
      </c>
      <c r="D55" s="41" t="s">
        <v>1199</v>
      </c>
      <c r="E55" s="21">
        <v>24.065000000000001</v>
      </c>
      <c r="F55" s="22">
        <v>18.077999999999999</v>
      </c>
      <c r="G55" s="12">
        <f t="shared" si="1"/>
        <v>18.077999999999999</v>
      </c>
    </row>
    <row r="56" spans="1:7" ht="15.75" customHeight="1">
      <c r="A56" s="32">
        <v>53</v>
      </c>
      <c r="B56" s="8">
        <v>31</v>
      </c>
      <c r="C56" s="41" t="s">
        <v>1144</v>
      </c>
      <c r="D56" s="41" t="s">
        <v>1145</v>
      </c>
      <c r="E56" s="21">
        <v>30.513000000000002</v>
      </c>
      <c r="F56" s="22">
        <v>18.091000000000001</v>
      </c>
      <c r="G56" s="12">
        <f t="shared" si="1"/>
        <v>18.091000000000001</v>
      </c>
    </row>
    <row r="57" spans="1:7" ht="15.75" customHeight="1">
      <c r="A57" s="32">
        <v>54</v>
      </c>
      <c r="B57" s="8">
        <v>48</v>
      </c>
      <c r="C57" s="41" t="s">
        <v>1170</v>
      </c>
      <c r="D57" s="41" t="s">
        <v>1171</v>
      </c>
      <c r="E57" s="21">
        <v>50</v>
      </c>
      <c r="F57" s="22">
        <v>18.091999999999999</v>
      </c>
      <c r="G57" s="12">
        <f t="shared" si="1"/>
        <v>18.091999999999999</v>
      </c>
    </row>
    <row r="58" spans="1:7" ht="15.75" customHeight="1">
      <c r="A58" s="32">
        <v>55</v>
      </c>
      <c r="B58" s="8">
        <v>68</v>
      </c>
      <c r="C58" s="41" t="s">
        <v>85</v>
      </c>
      <c r="D58" s="41" t="s">
        <v>1191</v>
      </c>
      <c r="E58" s="21">
        <v>18.126999999999999</v>
      </c>
      <c r="F58" s="22">
        <v>18.138999999999999</v>
      </c>
      <c r="G58" s="12">
        <f t="shared" si="1"/>
        <v>18.126999999999999</v>
      </c>
    </row>
    <row r="59" spans="1:7" ht="15.75" customHeight="1">
      <c r="A59" s="32">
        <v>56</v>
      </c>
      <c r="B59" s="8">
        <v>89</v>
      </c>
      <c r="C59" s="41" t="s">
        <v>1217</v>
      </c>
      <c r="D59" s="41" t="s">
        <v>1218</v>
      </c>
      <c r="E59" s="21">
        <v>18.146999999999998</v>
      </c>
      <c r="F59" s="22">
        <v>18.477</v>
      </c>
      <c r="G59" s="12">
        <f t="shared" si="1"/>
        <v>18.146999999999998</v>
      </c>
    </row>
    <row r="60" spans="1:7" ht="15.75" customHeight="1">
      <c r="A60" s="32">
        <v>57</v>
      </c>
      <c r="B60" s="8">
        <v>66</v>
      </c>
      <c r="C60" s="41" t="s">
        <v>636</v>
      </c>
      <c r="D60" s="41" t="s">
        <v>1190</v>
      </c>
      <c r="E60" s="21">
        <v>19.126000000000001</v>
      </c>
      <c r="F60" s="22">
        <v>18.157</v>
      </c>
      <c r="G60" s="12">
        <f t="shared" si="1"/>
        <v>18.157</v>
      </c>
    </row>
    <row r="61" spans="1:7" ht="15.75" customHeight="1">
      <c r="A61" s="32">
        <v>58</v>
      </c>
      <c r="B61" s="8">
        <v>67</v>
      </c>
      <c r="C61" s="41" t="s">
        <v>229</v>
      </c>
      <c r="D61" s="41" t="s">
        <v>571</v>
      </c>
      <c r="E61" s="21">
        <v>18.170000000000002</v>
      </c>
      <c r="F61" s="22">
        <v>18.169</v>
      </c>
      <c r="G61" s="12">
        <f t="shared" si="1"/>
        <v>18.169</v>
      </c>
    </row>
    <row r="62" spans="1:7" ht="15.75" customHeight="1">
      <c r="A62" s="32">
        <v>59</v>
      </c>
      <c r="B62" s="8">
        <v>4</v>
      </c>
      <c r="C62" s="41" t="s">
        <v>944</v>
      </c>
      <c r="D62" s="41" t="s">
        <v>1114</v>
      </c>
      <c r="E62" s="21">
        <v>18.184000000000001</v>
      </c>
      <c r="F62" s="22">
        <v>23.734999999999999</v>
      </c>
      <c r="G62" s="12">
        <f t="shared" si="1"/>
        <v>18.184000000000001</v>
      </c>
    </row>
    <row r="63" spans="1:7" ht="15.75" customHeight="1">
      <c r="A63" s="32">
        <v>60</v>
      </c>
      <c r="B63" s="8">
        <v>10</v>
      </c>
      <c r="C63" s="41" t="s">
        <v>1120</v>
      </c>
      <c r="D63" s="41" t="s">
        <v>1121</v>
      </c>
      <c r="E63" s="21">
        <v>23.420999999999999</v>
      </c>
      <c r="F63" s="22">
        <v>18.187000000000001</v>
      </c>
      <c r="G63" s="12">
        <f t="shared" si="1"/>
        <v>18.187000000000001</v>
      </c>
    </row>
    <row r="64" spans="1:7" ht="15.75" customHeight="1">
      <c r="A64" s="32">
        <v>61</v>
      </c>
      <c r="B64" s="8">
        <v>35</v>
      </c>
      <c r="C64" s="41" t="s">
        <v>1149</v>
      </c>
      <c r="D64" s="41" t="s">
        <v>1150</v>
      </c>
      <c r="E64" s="21">
        <v>22.885000000000002</v>
      </c>
      <c r="F64" s="22">
        <v>18.204999999999998</v>
      </c>
      <c r="G64" s="12">
        <f t="shared" si="1"/>
        <v>18.204999999999998</v>
      </c>
    </row>
    <row r="65" spans="1:7" ht="15.75" customHeight="1">
      <c r="A65" s="32">
        <v>62</v>
      </c>
      <c r="B65" s="8">
        <v>71</v>
      </c>
      <c r="C65" s="41" t="s">
        <v>1370</v>
      </c>
      <c r="D65" s="41" t="s">
        <v>1371</v>
      </c>
      <c r="E65" s="21">
        <v>18.474</v>
      </c>
      <c r="F65" s="22">
        <v>18.206</v>
      </c>
      <c r="G65" s="12">
        <f t="shared" si="1"/>
        <v>18.206</v>
      </c>
    </row>
    <row r="66" spans="1:7" ht="15.75" customHeight="1">
      <c r="A66" s="32">
        <v>63</v>
      </c>
      <c r="B66" s="8">
        <v>24</v>
      </c>
      <c r="C66" s="41" t="s">
        <v>1135</v>
      </c>
      <c r="D66" s="41" t="s">
        <v>1136</v>
      </c>
      <c r="E66" s="21">
        <v>23.247</v>
      </c>
      <c r="F66" s="22">
        <v>18.209</v>
      </c>
      <c r="G66" s="12">
        <f t="shared" si="1"/>
        <v>18.209</v>
      </c>
    </row>
    <row r="67" spans="1:7" ht="15.75" customHeight="1">
      <c r="A67" s="32">
        <v>64</v>
      </c>
      <c r="B67" s="8">
        <v>55</v>
      </c>
      <c r="C67" s="41" t="s">
        <v>1177</v>
      </c>
      <c r="D67" s="41" t="s">
        <v>1178</v>
      </c>
      <c r="E67" s="21">
        <v>29.338000000000001</v>
      </c>
      <c r="F67" s="22">
        <v>18.225999999999999</v>
      </c>
      <c r="G67" s="12">
        <f t="shared" si="1"/>
        <v>18.225999999999999</v>
      </c>
    </row>
    <row r="68" spans="1:7" ht="15.75" customHeight="1">
      <c r="A68" s="32">
        <v>65</v>
      </c>
      <c r="B68" s="8">
        <v>77</v>
      </c>
      <c r="C68" s="41" t="s">
        <v>1202</v>
      </c>
      <c r="D68" s="41" t="s">
        <v>1203</v>
      </c>
      <c r="E68" s="21">
        <v>18.23</v>
      </c>
      <c r="F68" s="22">
        <v>23.702000000000002</v>
      </c>
      <c r="G68" s="12">
        <f t="shared" ref="G68:G97" si="2">MIN(E68:F68)</f>
        <v>18.23</v>
      </c>
    </row>
    <row r="69" spans="1:7" ht="15.75" customHeight="1">
      <c r="A69" s="32">
        <v>66</v>
      </c>
      <c r="B69" s="8">
        <v>19</v>
      </c>
      <c r="C69" s="41" t="s">
        <v>1132</v>
      </c>
      <c r="D69" s="41" t="s">
        <v>1133</v>
      </c>
      <c r="E69" s="21">
        <v>18.271999999999998</v>
      </c>
      <c r="F69" s="22">
        <v>18.292999999999999</v>
      </c>
      <c r="G69" s="12">
        <f t="shared" si="2"/>
        <v>18.271999999999998</v>
      </c>
    </row>
    <row r="70" spans="1:7" ht="15.75" customHeight="1">
      <c r="A70" s="32">
        <v>67</v>
      </c>
      <c r="B70" s="8">
        <v>17</v>
      </c>
      <c r="C70" s="41" t="s">
        <v>1130</v>
      </c>
      <c r="D70" s="41" t="s">
        <v>1131</v>
      </c>
      <c r="E70" s="21">
        <v>19.141999999999999</v>
      </c>
      <c r="F70" s="22">
        <v>18.309000000000001</v>
      </c>
      <c r="G70" s="12">
        <f t="shared" si="2"/>
        <v>18.309000000000001</v>
      </c>
    </row>
    <row r="71" spans="1:7" ht="15.75" customHeight="1">
      <c r="A71" s="32">
        <v>68</v>
      </c>
      <c r="B71" s="8">
        <v>91</v>
      </c>
      <c r="C71" s="41" t="s">
        <v>856</v>
      </c>
      <c r="D71" s="41" t="s">
        <v>1220</v>
      </c>
      <c r="E71" s="21">
        <v>18.939</v>
      </c>
      <c r="F71" s="22">
        <v>18.311</v>
      </c>
      <c r="G71" s="12">
        <f t="shared" si="2"/>
        <v>18.311</v>
      </c>
    </row>
    <row r="72" spans="1:7" ht="15.75" customHeight="1">
      <c r="A72" s="32">
        <v>69</v>
      </c>
      <c r="B72" s="8">
        <v>47</v>
      </c>
      <c r="C72" s="41" t="s">
        <v>1168</v>
      </c>
      <c r="D72" s="41" t="s">
        <v>1169</v>
      </c>
      <c r="E72" s="21">
        <v>18.332999999999998</v>
      </c>
      <c r="F72" s="22">
        <v>18.338999999999999</v>
      </c>
      <c r="G72" s="12">
        <f t="shared" si="2"/>
        <v>18.332999999999998</v>
      </c>
    </row>
    <row r="73" spans="1:7" ht="15.75" customHeight="1">
      <c r="A73" s="32">
        <v>70</v>
      </c>
      <c r="B73" s="8">
        <v>25</v>
      </c>
      <c r="C73" s="41" t="s">
        <v>1367</v>
      </c>
      <c r="D73" s="41" t="s">
        <v>1368</v>
      </c>
      <c r="E73" s="21">
        <v>18.384</v>
      </c>
      <c r="F73" s="22">
        <v>18.372</v>
      </c>
      <c r="G73" s="12">
        <f t="shared" si="2"/>
        <v>18.372</v>
      </c>
    </row>
    <row r="74" spans="1:7" ht="15.75" customHeight="1">
      <c r="A74" s="32">
        <v>71</v>
      </c>
      <c r="B74" s="8">
        <v>72</v>
      </c>
      <c r="C74" s="41" t="s">
        <v>266</v>
      </c>
      <c r="D74" s="41" t="s">
        <v>1195</v>
      </c>
      <c r="E74" s="21">
        <v>18.411999999999999</v>
      </c>
      <c r="F74" s="22">
        <v>18.620999999999999</v>
      </c>
      <c r="G74" s="12">
        <f t="shared" si="2"/>
        <v>18.411999999999999</v>
      </c>
    </row>
    <row r="75" spans="1:7" ht="15.75" customHeight="1">
      <c r="A75" s="32">
        <v>72</v>
      </c>
      <c r="B75" s="8">
        <v>15</v>
      </c>
      <c r="C75" s="41" t="s">
        <v>205</v>
      </c>
      <c r="D75" s="41" t="s">
        <v>1128</v>
      </c>
      <c r="E75" s="21">
        <v>18.440000000000001</v>
      </c>
      <c r="F75" s="22">
        <v>100</v>
      </c>
      <c r="G75" s="12">
        <f t="shared" si="2"/>
        <v>18.440000000000001</v>
      </c>
    </row>
    <row r="76" spans="1:7" ht="15.75" customHeight="1">
      <c r="A76" s="32">
        <v>73</v>
      </c>
      <c r="B76" s="8">
        <v>43</v>
      </c>
      <c r="C76" s="41" t="s">
        <v>879</v>
      </c>
      <c r="D76" s="41" t="s">
        <v>1162</v>
      </c>
      <c r="E76" s="21">
        <v>18.475999999999999</v>
      </c>
      <c r="F76" s="22">
        <v>18.614000000000001</v>
      </c>
      <c r="G76" s="12">
        <f t="shared" si="2"/>
        <v>18.475999999999999</v>
      </c>
    </row>
    <row r="77" spans="1:7" ht="15">
      <c r="A77" s="32">
        <v>74</v>
      </c>
      <c r="B77" s="8">
        <v>29</v>
      </c>
      <c r="C77" s="41" t="s">
        <v>1141</v>
      </c>
      <c r="D77" s="41" t="s">
        <v>1142</v>
      </c>
      <c r="E77" s="21">
        <v>50</v>
      </c>
      <c r="F77" s="22">
        <v>18.532</v>
      </c>
      <c r="G77" s="12">
        <f t="shared" si="2"/>
        <v>18.532</v>
      </c>
    </row>
    <row r="78" spans="1:7" ht="15">
      <c r="A78" s="32">
        <v>75</v>
      </c>
      <c r="B78" s="8">
        <v>12</v>
      </c>
      <c r="C78" s="41" t="s">
        <v>1124</v>
      </c>
      <c r="D78" s="41" t="s">
        <v>1125</v>
      </c>
      <c r="E78" s="21">
        <v>18.622</v>
      </c>
      <c r="F78" s="22">
        <v>21.893000000000001</v>
      </c>
      <c r="G78" s="12">
        <f t="shared" si="2"/>
        <v>18.622</v>
      </c>
    </row>
    <row r="79" spans="1:7" ht="15">
      <c r="A79" s="32">
        <v>76</v>
      </c>
      <c r="B79" s="8">
        <v>34</v>
      </c>
      <c r="C79" s="41" t="s">
        <v>782</v>
      </c>
      <c r="D79" s="41" t="s">
        <v>783</v>
      </c>
      <c r="E79" s="21">
        <v>22.798999999999999</v>
      </c>
      <c r="F79" s="22">
        <v>18.672000000000001</v>
      </c>
      <c r="G79" s="12">
        <f t="shared" si="2"/>
        <v>18.672000000000001</v>
      </c>
    </row>
    <row r="80" spans="1:7" ht="15">
      <c r="A80" s="32">
        <v>77</v>
      </c>
      <c r="B80" s="8">
        <v>44</v>
      </c>
      <c r="C80" s="41" t="s">
        <v>1163</v>
      </c>
      <c r="D80" s="41" t="s">
        <v>1164</v>
      </c>
      <c r="E80" s="21">
        <v>18.706</v>
      </c>
      <c r="F80" s="22">
        <v>19.399999999999999</v>
      </c>
      <c r="G80" s="12">
        <f t="shared" si="2"/>
        <v>18.706</v>
      </c>
    </row>
    <row r="81" spans="1:7" ht="15">
      <c r="A81" s="32">
        <v>78</v>
      </c>
      <c r="B81" s="8">
        <v>81</v>
      </c>
      <c r="C81" s="41" t="s">
        <v>1209</v>
      </c>
      <c r="D81" s="41" t="s">
        <v>1210</v>
      </c>
      <c r="E81" s="21">
        <v>18.719000000000001</v>
      </c>
      <c r="F81" s="22">
        <v>23.538</v>
      </c>
      <c r="G81" s="12">
        <f t="shared" si="2"/>
        <v>18.719000000000001</v>
      </c>
    </row>
    <row r="82" spans="1:7" ht="15">
      <c r="A82" s="32">
        <v>79</v>
      </c>
      <c r="B82" s="8">
        <v>9</v>
      </c>
      <c r="C82" s="41" t="s">
        <v>1118</v>
      </c>
      <c r="D82" s="41" t="s">
        <v>1119</v>
      </c>
      <c r="E82" s="21">
        <v>18.771999999999998</v>
      </c>
      <c r="F82" s="22">
        <v>19.207000000000001</v>
      </c>
      <c r="G82" s="12">
        <f t="shared" si="2"/>
        <v>18.771999999999998</v>
      </c>
    </row>
    <row r="83" spans="1:7" ht="15">
      <c r="A83" s="32">
        <v>80</v>
      </c>
      <c r="B83" s="8">
        <v>59</v>
      </c>
      <c r="C83" s="41" t="s">
        <v>438</v>
      </c>
      <c r="D83" s="41" t="s">
        <v>1182</v>
      </c>
      <c r="E83" s="21">
        <v>23.963999999999999</v>
      </c>
      <c r="F83" s="22">
        <v>18.818999999999999</v>
      </c>
      <c r="G83" s="12">
        <f t="shared" si="2"/>
        <v>18.818999999999999</v>
      </c>
    </row>
    <row r="84" spans="1:7" ht="15">
      <c r="A84" s="32">
        <v>81</v>
      </c>
      <c r="B84" s="8">
        <v>40</v>
      </c>
      <c r="C84" s="41" t="s">
        <v>668</v>
      </c>
      <c r="D84" s="41" t="s">
        <v>1369</v>
      </c>
      <c r="E84" s="21">
        <v>18.847000000000001</v>
      </c>
      <c r="F84" s="22">
        <v>18.972999999999999</v>
      </c>
      <c r="G84" s="12">
        <f t="shared" si="2"/>
        <v>18.847000000000001</v>
      </c>
    </row>
    <row r="85" spans="1:7" ht="15">
      <c r="A85" s="32">
        <v>82</v>
      </c>
      <c r="B85" s="8">
        <v>62</v>
      </c>
      <c r="C85" s="41" t="s">
        <v>1185</v>
      </c>
      <c r="D85" s="41" t="s">
        <v>1186</v>
      </c>
      <c r="E85" s="21">
        <v>19.335000000000001</v>
      </c>
      <c r="F85" s="22">
        <v>18.867999999999999</v>
      </c>
      <c r="G85" s="12">
        <f t="shared" si="2"/>
        <v>18.867999999999999</v>
      </c>
    </row>
    <row r="86" spans="1:7" ht="15">
      <c r="A86" s="32">
        <v>83</v>
      </c>
      <c r="B86" s="8">
        <v>42</v>
      </c>
      <c r="C86" s="41" t="s">
        <v>1160</v>
      </c>
      <c r="D86" s="41" t="s">
        <v>1161</v>
      </c>
      <c r="E86" s="21">
        <v>18.989000000000001</v>
      </c>
      <c r="F86" s="22">
        <v>50</v>
      </c>
      <c r="G86" s="12">
        <f t="shared" si="2"/>
        <v>18.989000000000001</v>
      </c>
    </row>
    <row r="87" spans="1:7" ht="15">
      <c r="A87" s="32">
        <v>84</v>
      </c>
      <c r="B87" s="8">
        <v>78</v>
      </c>
      <c r="C87" s="41" t="s">
        <v>1204</v>
      </c>
      <c r="D87" s="41" t="s">
        <v>1205</v>
      </c>
      <c r="E87" s="21">
        <v>19.11</v>
      </c>
      <c r="F87" s="22">
        <v>19.536000000000001</v>
      </c>
      <c r="G87" s="12">
        <f t="shared" si="2"/>
        <v>19.11</v>
      </c>
    </row>
    <row r="88" spans="1:7" ht="15">
      <c r="A88" s="32">
        <v>85</v>
      </c>
      <c r="B88" s="8">
        <v>30</v>
      </c>
      <c r="C88" s="41" t="s">
        <v>351</v>
      </c>
      <c r="D88" s="41" t="s">
        <v>1143</v>
      </c>
      <c r="E88" s="21">
        <v>19.149999999999999</v>
      </c>
      <c r="F88" s="22">
        <v>23.849</v>
      </c>
      <c r="G88" s="12">
        <f t="shared" si="2"/>
        <v>19.149999999999999</v>
      </c>
    </row>
    <row r="89" spans="1:7" ht="15">
      <c r="A89" s="32">
        <v>86</v>
      </c>
      <c r="B89" s="8">
        <v>27</v>
      </c>
      <c r="C89" s="41" t="s">
        <v>856</v>
      </c>
      <c r="D89" s="41" t="s">
        <v>1139</v>
      </c>
      <c r="E89" s="21">
        <v>19.173999999999999</v>
      </c>
      <c r="F89" s="22">
        <v>19.257000000000001</v>
      </c>
      <c r="G89" s="12">
        <f t="shared" si="2"/>
        <v>19.173999999999999</v>
      </c>
    </row>
    <row r="90" spans="1:7" ht="15">
      <c r="A90" s="32">
        <v>87</v>
      </c>
      <c r="B90" s="8">
        <v>83</v>
      </c>
      <c r="C90" s="41" t="s">
        <v>381</v>
      </c>
      <c r="D90" s="41" t="s">
        <v>1212</v>
      </c>
      <c r="E90" s="21">
        <v>19.178000000000001</v>
      </c>
      <c r="F90" s="22">
        <v>24.161999999999999</v>
      </c>
      <c r="G90" s="12">
        <f t="shared" si="2"/>
        <v>19.178000000000001</v>
      </c>
    </row>
    <row r="91" spans="1:7" ht="15">
      <c r="A91" s="32">
        <v>88</v>
      </c>
      <c r="B91" s="8">
        <v>74</v>
      </c>
      <c r="C91" s="41" t="s">
        <v>1196</v>
      </c>
      <c r="D91" s="41" t="s">
        <v>1197</v>
      </c>
      <c r="E91" s="21">
        <v>20.170999999999999</v>
      </c>
      <c r="F91" s="22">
        <v>19.544</v>
      </c>
      <c r="G91" s="12">
        <f t="shared" si="2"/>
        <v>19.544</v>
      </c>
    </row>
    <row r="92" spans="1:7" ht="15">
      <c r="A92" s="32">
        <v>89</v>
      </c>
      <c r="B92" s="8">
        <v>88</v>
      </c>
      <c r="C92" s="41" t="s">
        <v>1215</v>
      </c>
      <c r="D92" s="41" t="s">
        <v>1216</v>
      </c>
      <c r="E92" s="21">
        <v>19.734000000000002</v>
      </c>
      <c r="F92" s="22">
        <v>22.343</v>
      </c>
      <c r="G92" s="12">
        <f t="shared" si="2"/>
        <v>19.734000000000002</v>
      </c>
    </row>
    <row r="93" spans="1:7" ht="15">
      <c r="A93" s="32">
        <v>90</v>
      </c>
      <c r="B93" s="8">
        <v>86</v>
      </c>
      <c r="C93" s="41" t="s">
        <v>824</v>
      </c>
      <c r="D93" s="41" t="s">
        <v>825</v>
      </c>
      <c r="E93" s="21">
        <v>23.861000000000001</v>
      </c>
      <c r="F93" s="22">
        <v>23.204999999999998</v>
      </c>
      <c r="G93" s="12">
        <f t="shared" si="2"/>
        <v>23.204999999999998</v>
      </c>
    </row>
    <row r="94" spans="1:7" ht="15">
      <c r="A94" s="32">
        <v>91</v>
      </c>
      <c r="B94" s="8">
        <v>76</v>
      </c>
      <c r="C94" s="41" t="s">
        <v>1200</v>
      </c>
      <c r="D94" s="41" t="s">
        <v>1201</v>
      </c>
      <c r="E94" s="21">
        <v>24.126999999999999</v>
      </c>
      <c r="F94" s="22">
        <v>28.797000000000001</v>
      </c>
      <c r="G94" s="12">
        <f t="shared" si="2"/>
        <v>24.126999999999999</v>
      </c>
    </row>
    <row r="95" spans="1:7" ht="15">
      <c r="A95" s="32">
        <v>92</v>
      </c>
      <c r="B95" s="8">
        <v>69</v>
      </c>
      <c r="C95" s="41" t="s">
        <v>1192</v>
      </c>
      <c r="D95" s="41" t="s">
        <v>1193</v>
      </c>
      <c r="E95" s="21">
        <v>50</v>
      </c>
      <c r="F95" s="22">
        <v>50</v>
      </c>
      <c r="G95" s="12">
        <f t="shared" si="2"/>
        <v>50</v>
      </c>
    </row>
    <row r="96" spans="1:7" ht="15">
      <c r="A96" s="32">
        <v>93</v>
      </c>
      <c r="B96" s="8">
        <v>36</v>
      </c>
      <c r="C96" s="41" t="s">
        <v>61</v>
      </c>
      <c r="D96" s="41" t="s">
        <v>1151</v>
      </c>
      <c r="E96" s="21">
        <v>100</v>
      </c>
      <c r="F96" s="22">
        <v>100</v>
      </c>
      <c r="G96" s="12">
        <f t="shared" si="2"/>
        <v>100</v>
      </c>
    </row>
    <row r="97" spans="1:7" ht="15">
      <c r="A97" s="32">
        <v>94</v>
      </c>
      <c r="B97" s="8">
        <v>57</v>
      </c>
      <c r="C97" s="41" t="s">
        <v>223</v>
      </c>
      <c r="D97" s="41" t="s">
        <v>1180</v>
      </c>
      <c r="E97" s="21">
        <v>100</v>
      </c>
      <c r="F97" s="22">
        <v>100</v>
      </c>
      <c r="G97" s="12">
        <f t="shared" si="2"/>
        <v>100</v>
      </c>
    </row>
    <row r="98" spans="1:7">
      <c r="F98" s="22"/>
    </row>
    <row r="99" spans="1:7">
      <c r="F99" s="22"/>
    </row>
    <row r="100" spans="1:7">
      <c r="F100" s="22"/>
    </row>
    <row r="101" spans="1:7">
      <c r="F101" s="22"/>
    </row>
    <row r="102" spans="1:7">
      <c r="F102" s="22"/>
    </row>
    <row r="103" spans="1:7">
      <c r="F103" s="22"/>
    </row>
    <row r="104" spans="1:7">
      <c r="F104" s="22"/>
    </row>
    <row r="105" spans="1:7">
      <c r="F105" s="22"/>
    </row>
    <row r="106" spans="1:7">
      <c r="F106" s="22"/>
    </row>
    <row r="107" spans="1:7">
      <c r="F107" s="22"/>
    </row>
    <row r="108" spans="1:7">
      <c r="F108" s="22"/>
    </row>
    <row r="109" spans="1:7">
      <c r="F109" s="22"/>
    </row>
    <row r="110" spans="1:7">
      <c r="F110" s="22"/>
    </row>
    <row r="111" spans="1:7">
      <c r="F111" s="22"/>
    </row>
    <row r="112" spans="1:7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G21" sqref="G21"/>
    </sheetView>
  </sheetViews>
  <sheetFormatPr defaultRowHeight="12.75"/>
  <cols>
    <col min="1" max="1" width="10" customWidth="1"/>
    <col min="7" max="7" width="22" customWidth="1"/>
    <col min="8" max="8" width="23.5703125" customWidth="1"/>
    <col min="9" max="9" width="39.42578125" customWidth="1"/>
    <col min="10" max="10" width="11.5703125" customWidth="1"/>
    <col min="11" max="11" width="20.140625" customWidth="1"/>
  </cols>
  <sheetData>
    <row r="1" spans="1:11">
      <c r="A1" s="246" t="s">
        <v>1611</v>
      </c>
    </row>
    <row r="2" spans="1:11">
      <c r="A2" s="5" t="s">
        <v>1612</v>
      </c>
    </row>
    <row r="3" spans="1:11">
      <c r="A3" s="5"/>
    </row>
    <row r="4" spans="1:11">
      <c r="A4" s="246" t="s">
        <v>1543</v>
      </c>
      <c r="B4" s="246" t="s">
        <v>1544</v>
      </c>
      <c r="C4" s="246" t="s">
        <v>1515</v>
      </c>
      <c r="D4" s="17" t="s">
        <v>1355</v>
      </c>
      <c r="E4" s="17" t="s">
        <v>1513</v>
      </c>
      <c r="F4" s="246" t="s">
        <v>1514</v>
      </c>
      <c r="G4" s="246" t="s">
        <v>7</v>
      </c>
      <c r="H4" s="246" t="s">
        <v>1529</v>
      </c>
      <c r="I4" s="246" t="s">
        <v>1530</v>
      </c>
      <c r="J4" s="246" t="s">
        <v>1580</v>
      </c>
      <c r="K4" s="246" t="s">
        <v>1581</v>
      </c>
    </row>
    <row r="5" spans="1:11">
      <c r="A5" s="5" t="s">
        <v>1494</v>
      </c>
      <c r="B5" t="s">
        <v>1495</v>
      </c>
      <c r="D5" s="231"/>
      <c r="E5" s="231"/>
    </row>
    <row r="6" spans="1:11">
      <c r="A6" s="5" t="s">
        <v>1496</v>
      </c>
      <c r="B6" s="236">
        <v>8000</v>
      </c>
      <c r="C6" s="236" t="s">
        <v>1516</v>
      </c>
      <c r="D6" s="244" t="s">
        <v>1525</v>
      </c>
      <c r="E6" s="245">
        <v>2020</v>
      </c>
      <c r="F6" s="236" t="s">
        <v>1526</v>
      </c>
      <c r="G6" s="236" t="s">
        <v>1531</v>
      </c>
      <c r="H6" s="236" t="s">
        <v>1532</v>
      </c>
      <c r="I6" t="s">
        <v>1533</v>
      </c>
      <c r="J6" s="236" t="s">
        <v>1582</v>
      </c>
      <c r="K6" s="236" t="s">
        <v>1595</v>
      </c>
    </row>
    <row r="7" spans="1:11">
      <c r="A7" s="5" t="s">
        <v>1497</v>
      </c>
      <c r="B7" s="236">
        <v>3500</v>
      </c>
      <c r="C7" s="236" t="s">
        <v>1517</v>
      </c>
      <c r="D7" s="244" t="s">
        <v>1525</v>
      </c>
      <c r="E7" s="245">
        <v>2020</v>
      </c>
      <c r="F7" s="236" t="s">
        <v>1527</v>
      </c>
      <c r="G7" s="236" t="s">
        <v>1534</v>
      </c>
      <c r="H7" s="236" t="s">
        <v>1535</v>
      </c>
      <c r="I7" t="s">
        <v>1536</v>
      </c>
      <c r="J7" s="236" t="s">
        <v>1583</v>
      </c>
      <c r="K7" s="236" t="s">
        <v>1596</v>
      </c>
    </row>
    <row r="8" spans="1:11">
      <c r="A8" s="5" t="s">
        <v>1498</v>
      </c>
      <c r="B8" s="236">
        <v>10000</v>
      </c>
      <c r="C8" s="236" t="s">
        <v>1518</v>
      </c>
      <c r="D8" s="244" t="s">
        <v>1525</v>
      </c>
      <c r="E8" s="245">
        <v>2020</v>
      </c>
      <c r="F8" s="236" t="s">
        <v>1526</v>
      </c>
      <c r="G8" s="236" t="s">
        <v>1537</v>
      </c>
      <c r="H8" s="236" t="s">
        <v>1538</v>
      </c>
      <c r="I8" s="236" t="s">
        <v>1539</v>
      </c>
      <c r="J8" s="236" t="s">
        <v>1582</v>
      </c>
      <c r="K8" s="236" t="s">
        <v>1597</v>
      </c>
    </row>
    <row r="9" spans="1:11">
      <c r="A9" s="5" t="s">
        <v>1499</v>
      </c>
      <c r="B9" s="236">
        <v>7500</v>
      </c>
      <c r="C9" s="236" t="s">
        <v>1519</v>
      </c>
      <c r="D9" s="244" t="s">
        <v>1525</v>
      </c>
      <c r="E9" s="245">
        <v>2020</v>
      </c>
      <c r="F9" s="236" t="s">
        <v>1526</v>
      </c>
      <c r="G9" s="236" t="s">
        <v>1540</v>
      </c>
      <c r="H9" s="236" t="s">
        <v>1541</v>
      </c>
      <c r="I9" s="236" t="s">
        <v>1542</v>
      </c>
      <c r="J9" s="236" t="s">
        <v>1584</v>
      </c>
      <c r="K9" s="236" t="s">
        <v>1598</v>
      </c>
    </row>
    <row r="10" spans="1:11">
      <c r="A10" s="5" t="s">
        <v>1500</v>
      </c>
      <c r="B10" s="236">
        <v>8000</v>
      </c>
      <c r="C10" s="236" t="s">
        <v>1520</v>
      </c>
      <c r="D10" s="244" t="s">
        <v>1525</v>
      </c>
      <c r="E10" s="245">
        <v>2020</v>
      </c>
      <c r="F10" s="236" t="s">
        <v>1526</v>
      </c>
      <c r="G10" s="236" t="s">
        <v>1545</v>
      </c>
      <c r="H10" s="236" t="s">
        <v>1546</v>
      </c>
      <c r="I10" s="236" t="s">
        <v>1547</v>
      </c>
      <c r="J10" s="236" t="s">
        <v>1585</v>
      </c>
      <c r="K10" s="236" t="s">
        <v>1599</v>
      </c>
    </row>
    <row r="11" spans="1:11">
      <c r="A11" s="5" t="s">
        <v>1501</v>
      </c>
      <c r="B11" s="236">
        <v>15000</v>
      </c>
      <c r="C11" s="236" t="s">
        <v>1521</v>
      </c>
      <c r="D11" s="244" t="s">
        <v>1525</v>
      </c>
      <c r="E11" s="245">
        <v>2020</v>
      </c>
      <c r="F11" s="236" t="s">
        <v>1527</v>
      </c>
      <c r="G11" s="236" t="s">
        <v>1548</v>
      </c>
      <c r="H11" s="236" t="s">
        <v>1549</v>
      </c>
      <c r="I11" s="236" t="s">
        <v>1550</v>
      </c>
      <c r="J11" s="236" t="s">
        <v>1586</v>
      </c>
      <c r="K11" s="236" t="s">
        <v>1600</v>
      </c>
    </row>
    <row r="12" spans="1:11">
      <c r="A12" s="5" t="s">
        <v>1502</v>
      </c>
      <c r="B12" s="236">
        <v>3750</v>
      </c>
      <c r="C12" s="236" t="s">
        <v>1522</v>
      </c>
      <c r="D12" s="244" t="s">
        <v>1524</v>
      </c>
      <c r="E12" s="245">
        <v>2020</v>
      </c>
      <c r="F12" s="236" t="s">
        <v>1526</v>
      </c>
      <c r="G12" s="236" t="s">
        <v>1551</v>
      </c>
      <c r="H12" s="236" t="s">
        <v>1552</v>
      </c>
      <c r="I12" s="236" t="s">
        <v>1553</v>
      </c>
      <c r="J12" s="236" t="s">
        <v>1587</v>
      </c>
      <c r="K12" s="236" t="s">
        <v>1601</v>
      </c>
    </row>
    <row r="13" spans="1:11">
      <c r="A13" s="5" t="s">
        <v>1503</v>
      </c>
      <c r="B13" s="236">
        <v>21000</v>
      </c>
      <c r="C13" s="236" t="s">
        <v>1517</v>
      </c>
      <c r="D13" s="244" t="s">
        <v>1525</v>
      </c>
      <c r="E13" s="245">
        <v>2020</v>
      </c>
      <c r="F13" s="236" t="s">
        <v>1527</v>
      </c>
      <c r="G13" s="236" t="s">
        <v>1554</v>
      </c>
      <c r="H13" s="236" t="s">
        <v>1555</v>
      </c>
      <c r="I13" s="236" t="s">
        <v>1556</v>
      </c>
      <c r="J13" s="236" t="s">
        <v>1588</v>
      </c>
      <c r="K13" s="236" t="s">
        <v>1602</v>
      </c>
    </row>
    <row r="14" spans="1:11">
      <c r="A14" s="5" t="s">
        <v>1504</v>
      </c>
      <c r="B14" s="236">
        <v>9600</v>
      </c>
      <c r="C14" s="236" t="s">
        <v>1518</v>
      </c>
      <c r="D14" s="244" t="s">
        <v>1525</v>
      </c>
      <c r="E14" s="245">
        <v>2020</v>
      </c>
      <c r="F14" s="236" t="s">
        <v>1528</v>
      </c>
      <c r="G14" s="236" t="s">
        <v>1557</v>
      </c>
      <c r="H14" s="236" t="s">
        <v>1558</v>
      </c>
      <c r="I14" s="236" t="s">
        <v>1559</v>
      </c>
      <c r="J14" s="236" t="s">
        <v>1589</v>
      </c>
      <c r="K14" s="236" t="s">
        <v>1603</v>
      </c>
    </row>
    <row r="15" spans="1:11">
      <c r="A15" s="5" t="s">
        <v>1505</v>
      </c>
      <c r="B15" s="236">
        <v>5400</v>
      </c>
      <c r="C15" s="236" t="s">
        <v>1518</v>
      </c>
      <c r="D15" s="244" t="s">
        <v>1525</v>
      </c>
      <c r="E15" s="245">
        <v>2020</v>
      </c>
      <c r="F15" s="236" t="s">
        <v>1526</v>
      </c>
      <c r="G15" s="236" t="s">
        <v>1560</v>
      </c>
      <c r="H15" s="236" t="s">
        <v>1561</v>
      </c>
      <c r="I15" s="236" t="s">
        <v>1562</v>
      </c>
      <c r="J15" s="236" t="s">
        <v>1590</v>
      </c>
      <c r="K15" s="236" t="s">
        <v>1604</v>
      </c>
    </row>
    <row r="16" spans="1:11">
      <c r="A16" s="5" t="s">
        <v>1506</v>
      </c>
      <c r="B16" s="236" t="s">
        <v>1610</v>
      </c>
      <c r="C16" s="236" t="s">
        <v>1523</v>
      </c>
      <c r="D16" s="244" t="s">
        <v>1525</v>
      </c>
      <c r="E16" s="245">
        <v>2020</v>
      </c>
      <c r="F16" s="236" t="s">
        <v>1526</v>
      </c>
      <c r="G16" s="236" t="s">
        <v>1563</v>
      </c>
      <c r="H16" s="236" t="s">
        <v>1564</v>
      </c>
      <c r="I16" s="236" t="s">
        <v>1565</v>
      </c>
      <c r="J16" s="236" t="s">
        <v>1591</v>
      </c>
      <c r="K16" s="236" t="s">
        <v>1605</v>
      </c>
    </row>
    <row r="17" spans="1:11">
      <c r="A17" s="5" t="s">
        <v>1507</v>
      </c>
      <c r="B17" s="236">
        <v>7500</v>
      </c>
      <c r="C17" s="236" t="s">
        <v>1523</v>
      </c>
      <c r="D17" s="244" t="s">
        <v>1525</v>
      </c>
      <c r="E17" s="245">
        <v>2020</v>
      </c>
      <c r="F17" s="236" t="s">
        <v>1528</v>
      </c>
      <c r="G17" s="236" t="s">
        <v>1566</v>
      </c>
      <c r="H17" s="236" t="s">
        <v>1567</v>
      </c>
      <c r="I17" s="236" t="s">
        <v>1568</v>
      </c>
      <c r="J17" s="236" t="s">
        <v>1589</v>
      </c>
      <c r="K17" s="236" t="s">
        <v>1606</v>
      </c>
    </row>
    <row r="18" spans="1:11">
      <c r="A18" s="5" t="s">
        <v>1508</v>
      </c>
      <c r="B18" t="s">
        <v>1495</v>
      </c>
      <c r="D18" s="231"/>
      <c r="E18" s="245"/>
    </row>
    <row r="19" spans="1:11">
      <c r="A19" s="5" t="s">
        <v>1509</v>
      </c>
      <c r="B19" s="236">
        <v>6800</v>
      </c>
      <c r="C19" s="236" t="s">
        <v>1518</v>
      </c>
      <c r="D19" s="244" t="s">
        <v>1525</v>
      </c>
      <c r="E19" s="245">
        <v>2020</v>
      </c>
      <c r="F19" s="236" t="s">
        <v>1527</v>
      </c>
      <c r="G19" s="236" t="s">
        <v>1569</v>
      </c>
      <c r="H19" s="236" t="s">
        <v>1570</v>
      </c>
      <c r="I19" s="236" t="s">
        <v>1571</v>
      </c>
      <c r="J19" s="236" t="s">
        <v>1592</v>
      </c>
      <c r="K19" s="236" t="s">
        <v>1607</v>
      </c>
    </row>
    <row r="20" spans="1:11">
      <c r="A20" s="5" t="s">
        <v>1510</v>
      </c>
      <c r="B20" s="236">
        <v>6500</v>
      </c>
      <c r="C20" s="236" t="s">
        <v>1518</v>
      </c>
      <c r="D20" s="244" t="s">
        <v>1525</v>
      </c>
      <c r="E20" s="245">
        <v>2020</v>
      </c>
      <c r="F20" s="236" t="s">
        <v>1527</v>
      </c>
      <c r="G20" s="236" t="s">
        <v>1613</v>
      </c>
      <c r="H20" s="236" t="s">
        <v>1572</v>
      </c>
      <c r="I20" s="236" t="s">
        <v>1573</v>
      </c>
      <c r="J20" s="236" t="s">
        <v>1593</v>
      </c>
      <c r="K20" s="236" t="s">
        <v>1597</v>
      </c>
    </row>
    <row r="21" spans="1:11">
      <c r="A21" s="5" t="s">
        <v>1511</v>
      </c>
      <c r="B21" s="236">
        <v>10250</v>
      </c>
      <c r="C21" s="236" t="s">
        <v>1518</v>
      </c>
      <c r="D21" s="244" t="s">
        <v>1525</v>
      </c>
      <c r="E21" s="245">
        <v>2020</v>
      </c>
      <c r="F21" s="236" t="s">
        <v>1527</v>
      </c>
      <c r="G21" s="236" t="s">
        <v>1574</v>
      </c>
      <c r="H21" s="236" t="s">
        <v>1575</v>
      </c>
      <c r="I21" s="236" t="s">
        <v>1576</v>
      </c>
      <c r="J21" s="236" t="s">
        <v>1584</v>
      </c>
      <c r="K21" s="236" t="s">
        <v>1608</v>
      </c>
    </row>
    <row r="22" spans="1:11">
      <c r="A22" s="5" t="s">
        <v>1512</v>
      </c>
      <c r="B22" s="236">
        <v>8250</v>
      </c>
      <c r="C22" s="236" t="s">
        <v>1523</v>
      </c>
      <c r="D22" s="244" t="s">
        <v>1525</v>
      </c>
      <c r="E22" s="245">
        <v>2020</v>
      </c>
      <c r="F22" s="236" t="s">
        <v>1527</v>
      </c>
      <c r="G22" s="236" t="s">
        <v>1577</v>
      </c>
      <c r="H22" s="236" t="s">
        <v>1578</v>
      </c>
      <c r="I22" s="236" t="s">
        <v>1579</v>
      </c>
      <c r="J22" s="236" t="s">
        <v>1594</v>
      </c>
      <c r="K22" s="236" t="s">
        <v>1609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M280"/>
  <sheetViews>
    <sheetView workbookViewId="0">
      <selection activeCell="L84" sqref="L84:L88"/>
    </sheetView>
  </sheetViews>
  <sheetFormatPr defaultRowHeight="12.75"/>
  <cols>
    <col min="1" max="1" width="4.42578125" style="50" customWidth="1"/>
    <col min="2" max="2" width="4.5703125" style="13" hidden="1" customWidth="1"/>
    <col min="3" max="3" width="23.140625" style="13" customWidth="1"/>
    <col min="4" max="4" width="24.5703125" style="13" customWidth="1"/>
    <col min="5" max="5" width="5" style="13" customWidth="1"/>
    <col min="6" max="6" width="5.85546875" style="13" customWidth="1"/>
    <col min="7" max="8" width="9.140625" style="28" customWidth="1"/>
    <col min="9" max="11" width="9.140625" style="13" hidden="1" customWidth="1"/>
    <col min="12" max="12" width="9.140625" style="13" customWidth="1"/>
    <col min="13" max="16384" width="9.140625" style="13"/>
  </cols>
  <sheetData>
    <row r="1" spans="1:13" ht="17.100000000000001" customHeight="1">
      <c r="B1" s="47"/>
      <c r="C1" s="24" t="s">
        <v>25</v>
      </c>
      <c r="D1" s="25"/>
      <c r="E1" s="25"/>
      <c r="F1" s="25"/>
      <c r="G1" s="26">
        <v>1</v>
      </c>
      <c r="H1" s="26">
        <v>1</v>
      </c>
      <c r="I1" s="12">
        <f>MIN(H3:H278)</f>
        <v>17.353999999999999</v>
      </c>
      <c r="J1" s="12">
        <f>+I1+H1</f>
        <v>18.353999999999999</v>
      </c>
      <c r="K1" s="12">
        <f>+J1+H1</f>
        <v>19.353999999999999</v>
      </c>
      <c r="L1" s="9"/>
    </row>
    <row r="2" spans="1:13" ht="17.100000000000001" customHeight="1">
      <c r="A2" s="51" t="s">
        <v>27</v>
      </c>
      <c r="B2" s="48"/>
      <c r="C2" s="24" t="s">
        <v>0</v>
      </c>
      <c r="D2" s="24" t="s">
        <v>1</v>
      </c>
      <c r="E2" s="24"/>
      <c r="F2" s="24"/>
      <c r="G2" s="26" t="s">
        <v>21</v>
      </c>
      <c r="H2" s="26" t="s">
        <v>22</v>
      </c>
      <c r="I2" s="24" t="s">
        <v>17</v>
      </c>
      <c r="J2" s="24" t="s">
        <v>18</v>
      </c>
      <c r="K2" s="24" t="s">
        <v>19</v>
      </c>
      <c r="L2" s="24" t="s">
        <v>23</v>
      </c>
    </row>
    <row r="3" spans="1:13" ht="17.100000000000001" customHeight="1">
      <c r="A3" s="50">
        <v>1</v>
      </c>
      <c r="B3" s="49">
        <v>14</v>
      </c>
      <c r="C3" s="46" t="s">
        <v>804</v>
      </c>
      <c r="D3" s="46" t="s">
        <v>805</v>
      </c>
      <c r="E3" s="46" t="s">
        <v>32</v>
      </c>
      <c r="F3" s="46" t="s">
        <v>1230</v>
      </c>
      <c r="G3" s="10">
        <v>17.315999999999999</v>
      </c>
      <c r="H3" s="10">
        <v>17.353999999999999</v>
      </c>
      <c r="I3" s="10">
        <f t="shared" ref="I3:I34" si="0">IF($H3&lt;J$1,$H3,0)</f>
        <v>17.353999999999999</v>
      </c>
      <c r="J3" s="12">
        <f t="shared" ref="J3:J34" si="1">IF(I3=0,IF($H3&lt;K$1,$H3,0),0)</f>
        <v>0</v>
      </c>
      <c r="K3" s="12">
        <f t="shared" ref="K3:K34" si="2">IF(H3&gt;K$1,H3,0)</f>
        <v>0</v>
      </c>
      <c r="L3" s="10">
        <f t="shared" ref="L3:L34" si="3">SUM(G3+H3)</f>
        <v>34.67</v>
      </c>
      <c r="M3" s="13" t="s">
        <v>17</v>
      </c>
    </row>
    <row r="4" spans="1:13" ht="17.100000000000001" customHeight="1">
      <c r="A4" s="50">
        <v>2</v>
      </c>
      <c r="B4" s="49">
        <v>25</v>
      </c>
      <c r="C4" s="46" t="s">
        <v>1255</v>
      </c>
      <c r="D4" s="46" t="s">
        <v>1256</v>
      </c>
      <c r="E4" s="46"/>
      <c r="F4" s="46"/>
      <c r="G4" s="10">
        <v>17.544</v>
      </c>
      <c r="H4" s="10">
        <v>17.452000000000002</v>
      </c>
      <c r="I4" s="10">
        <f t="shared" si="0"/>
        <v>17.452000000000002</v>
      </c>
      <c r="J4" s="12">
        <f t="shared" si="1"/>
        <v>0</v>
      </c>
      <c r="K4" s="12">
        <f t="shared" si="2"/>
        <v>0</v>
      </c>
      <c r="L4" s="10">
        <f t="shared" si="3"/>
        <v>34.996000000000002</v>
      </c>
    </row>
    <row r="5" spans="1:13" ht="17.100000000000001" customHeight="1">
      <c r="A5" s="50">
        <v>3</v>
      </c>
      <c r="B5" s="49">
        <v>68</v>
      </c>
      <c r="C5" s="46" t="s">
        <v>802</v>
      </c>
      <c r="D5" s="46" t="s">
        <v>830</v>
      </c>
      <c r="E5" s="46"/>
      <c r="F5" s="46" t="s">
        <v>1230</v>
      </c>
      <c r="G5" s="10">
        <v>17.704999999999998</v>
      </c>
      <c r="H5" s="10">
        <v>17.645</v>
      </c>
      <c r="I5" s="10">
        <f t="shared" si="0"/>
        <v>17.645</v>
      </c>
      <c r="J5" s="12">
        <f t="shared" si="1"/>
        <v>0</v>
      </c>
      <c r="K5" s="12">
        <f t="shared" si="2"/>
        <v>0</v>
      </c>
      <c r="L5" s="10">
        <f t="shared" si="3"/>
        <v>35.349999999999994</v>
      </c>
    </row>
    <row r="6" spans="1:13" ht="17.100000000000001" customHeight="1">
      <c r="A6" s="50">
        <v>4</v>
      </c>
      <c r="B6" s="49">
        <v>69</v>
      </c>
      <c r="C6" s="46" t="s">
        <v>831</v>
      </c>
      <c r="D6" s="46" t="s">
        <v>832</v>
      </c>
      <c r="E6" s="46"/>
      <c r="F6" s="46" t="s">
        <v>1230</v>
      </c>
      <c r="G6" s="10">
        <v>17.416</v>
      </c>
      <c r="H6" s="10">
        <v>17.978999999999999</v>
      </c>
      <c r="I6" s="10">
        <f t="shared" si="0"/>
        <v>17.978999999999999</v>
      </c>
      <c r="J6" s="12">
        <f t="shared" si="1"/>
        <v>0</v>
      </c>
      <c r="K6" s="12">
        <f t="shared" si="2"/>
        <v>0</v>
      </c>
      <c r="L6" s="10">
        <f t="shared" si="3"/>
        <v>35.394999999999996</v>
      </c>
    </row>
    <row r="7" spans="1:13" ht="17.100000000000001" customHeight="1">
      <c r="A7" s="50">
        <v>5</v>
      </c>
      <c r="B7" s="49">
        <v>73</v>
      </c>
      <c r="C7" s="46" t="s">
        <v>1309</v>
      </c>
      <c r="D7" s="46" t="s">
        <v>1310</v>
      </c>
      <c r="E7" s="46" t="s">
        <v>32</v>
      </c>
      <c r="F7" s="46"/>
      <c r="G7" s="10">
        <v>17.718</v>
      </c>
      <c r="H7" s="10">
        <v>17.738</v>
      </c>
      <c r="I7" s="10">
        <f t="shared" si="0"/>
        <v>17.738</v>
      </c>
      <c r="J7" s="12">
        <f t="shared" si="1"/>
        <v>0</v>
      </c>
      <c r="K7" s="12">
        <f t="shared" si="2"/>
        <v>0</v>
      </c>
      <c r="L7" s="10">
        <f t="shared" si="3"/>
        <v>35.456000000000003</v>
      </c>
    </row>
    <row r="8" spans="1:13" ht="17.100000000000001" customHeight="1">
      <c r="A8" s="50">
        <v>6</v>
      </c>
      <c r="B8" s="49">
        <v>72</v>
      </c>
      <c r="C8" s="46" t="s">
        <v>1307</v>
      </c>
      <c r="D8" s="46" t="s">
        <v>1308</v>
      </c>
      <c r="E8" s="46"/>
      <c r="F8" s="46"/>
      <c r="G8" s="10">
        <v>17.742000000000001</v>
      </c>
      <c r="H8" s="10">
        <v>17.719000000000001</v>
      </c>
      <c r="I8" s="10">
        <f t="shared" si="0"/>
        <v>17.719000000000001</v>
      </c>
      <c r="J8" s="12">
        <f t="shared" si="1"/>
        <v>0</v>
      </c>
      <c r="K8" s="12">
        <f t="shared" si="2"/>
        <v>0</v>
      </c>
      <c r="L8" s="10">
        <f t="shared" si="3"/>
        <v>35.460999999999999</v>
      </c>
    </row>
    <row r="9" spans="1:13" ht="17.100000000000001" customHeight="1">
      <c r="A9" s="50">
        <v>7</v>
      </c>
      <c r="B9" s="49">
        <v>57</v>
      </c>
      <c r="C9" s="46" t="s">
        <v>1291</v>
      </c>
      <c r="D9" s="46" t="s">
        <v>1292</v>
      </c>
      <c r="E9" s="46" t="s">
        <v>32</v>
      </c>
      <c r="F9" s="46"/>
      <c r="G9" s="10">
        <v>17.884</v>
      </c>
      <c r="H9" s="10">
        <v>17.853999999999999</v>
      </c>
      <c r="I9" s="10">
        <f t="shared" si="0"/>
        <v>17.853999999999999</v>
      </c>
      <c r="J9" s="12">
        <f t="shared" si="1"/>
        <v>0</v>
      </c>
      <c r="K9" s="12">
        <f t="shared" si="2"/>
        <v>0</v>
      </c>
      <c r="L9" s="10">
        <f t="shared" si="3"/>
        <v>35.738</v>
      </c>
    </row>
    <row r="10" spans="1:13" ht="17.100000000000001" customHeight="1">
      <c r="A10" s="50">
        <v>8</v>
      </c>
      <c r="B10" s="49">
        <v>33</v>
      </c>
      <c r="C10" s="46" t="s">
        <v>800</v>
      </c>
      <c r="D10" s="46" t="s">
        <v>808</v>
      </c>
      <c r="E10" s="46"/>
      <c r="F10" s="46" t="s">
        <v>1230</v>
      </c>
      <c r="G10" s="10">
        <v>18.097999999999999</v>
      </c>
      <c r="H10" s="10">
        <v>17.905000000000001</v>
      </c>
      <c r="I10" s="10">
        <f t="shared" si="0"/>
        <v>17.905000000000001</v>
      </c>
      <c r="J10" s="12">
        <f t="shared" si="1"/>
        <v>0</v>
      </c>
      <c r="K10" s="12">
        <f t="shared" si="2"/>
        <v>0</v>
      </c>
      <c r="L10" s="10">
        <f t="shared" si="3"/>
        <v>36.003</v>
      </c>
    </row>
    <row r="11" spans="1:13" ht="17.100000000000001" customHeight="1">
      <c r="A11" s="50">
        <v>9</v>
      </c>
      <c r="B11" s="49">
        <v>80</v>
      </c>
      <c r="C11" s="46" t="s">
        <v>1248</v>
      </c>
      <c r="D11" s="46" t="s">
        <v>1316</v>
      </c>
      <c r="E11" s="46"/>
      <c r="F11" s="46"/>
      <c r="G11" s="10">
        <v>17.966000000000001</v>
      </c>
      <c r="H11" s="10">
        <v>18.193000000000001</v>
      </c>
      <c r="I11" s="10">
        <f t="shared" si="0"/>
        <v>18.193000000000001</v>
      </c>
      <c r="J11" s="12">
        <f t="shared" si="1"/>
        <v>0</v>
      </c>
      <c r="K11" s="12">
        <f t="shared" si="2"/>
        <v>0</v>
      </c>
      <c r="L11" s="10">
        <f t="shared" si="3"/>
        <v>36.159000000000006</v>
      </c>
    </row>
    <row r="12" spans="1:13" ht="17.100000000000001" customHeight="1">
      <c r="A12" s="50">
        <v>10</v>
      </c>
      <c r="B12" s="49">
        <v>62</v>
      </c>
      <c r="C12" s="46" t="s">
        <v>41</v>
      </c>
      <c r="D12" s="46" t="s">
        <v>1294</v>
      </c>
      <c r="E12" s="46"/>
      <c r="F12" s="46"/>
      <c r="G12" s="10">
        <v>18.231000000000002</v>
      </c>
      <c r="H12" s="10">
        <v>17.940999999999999</v>
      </c>
      <c r="I12" s="10">
        <f t="shared" si="0"/>
        <v>17.940999999999999</v>
      </c>
      <c r="J12" s="12">
        <f t="shared" si="1"/>
        <v>0</v>
      </c>
      <c r="K12" s="12">
        <f t="shared" si="2"/>
        <v>0</v>
      </c>
      <c r="L12" s="10">
        <f t="shared" si="3"/>
        <v>36.171999999999997</v>
      </c>
    </row>
    <row r="13" spans="1:13" ht="17.100000000000001" customHeight="1">
      <c r="A13" s="50">
        <v>11</v>
      </c>
      <c r="B13" s="49">
        <v>70</v>
      </c>
      <c r="C13" s="46" t="s">
        <v>1272</v>
      </c>
      <c r="D13" s="46" t="s">
        <v>1304</v>
      </c>
      <c r="E13" s="46"/>
      <c r="F13" s="46"/>
      <c r="G13" s="10">
        <v>18.440000000000001</v>
      </c>
      <c r="H13" s="10">
        <v>17.800999999999998</v>
      </c>
      <c r="I13" s="10">
        <f t="shared" si="0"/>
        <v>17.800999999999998</v>
      </c>
      <c r="J13" s="12">
        <f t="shared" si="1"/>
        <v>0</v>
      </c>
      <c r="K13" s="12">
        <f t="shared" si="2"/>
        <v>0</v>
      </c>
      <c r="L13" s="10">
        <f t="shared" si="3"/>
        <v>36.241</v>
      </c>
    </row>
    <row r="14" spans="1:13" ht="17.100000000000001" customHeight="1">
      <c r="A14" s="50">
        <v>12</v>
      </c>
      <c r="B14" s="49">
        <v>24</v>
      </c>
      <c r="C14" s="46" t="s">
        <v>1253</v>
      </c>
      <c r="D14" s="46" t="s">
        <v>1254</v>
      </c>
      <c r="E14" s="46"/>
      <c r="F14" s="46"/>
      <c r="G14" s="10">
        <v>18.190000000000001</v>
      </c>
      <c r="H14" s="10">
        <v>18.164000000000001</v>
      </c>
      <c r="I14" s="10">
        <f t="shared" si="0"/>
        <v>18.164000000000001</v>
      </c>
      <c r="J14" s="12">
        <f t="shared" si="1"/>
        <v>0</v>
      </c>
      <c r="K14" s="12">
        <f t="shared" si="2"/>
        <v>0</v>
      </c>
      <c r="L14" s="10">
        <f t="shared" si="3"/>
        <v>36.353999999999999</v>
      </c>
    </row>
    <row r="15" spans="1:13" ht="17.100000000000001" customHeight="1">
      <c r="A15" s="50">
        <v>13</v>
      </c>
      <c r="B15" s="49">
        <v>77</v>
      </c>
      <c r="C15" s="46" t="s">
        <v>1255</v>
      </c>
      <c r="D15" s="46" t="s">
        <v>1313</v>
      </c>
      <c r="E15" s="46"/>
      <c r="F15" s="46"/>
      <c r="G15" s="10">
        <v>18.817</v>
      </c>
      <c r="H15" s="10">
        <v>17.66</v>
      </c>
      <c r="I15" s="10">
        <f t="shared" si="0"/>
        <v>17.66</v>
      </c>
      <c r="J15" s="12">
        <f t="shared" si="1"/>
        <v>0</v>
      </c>
      <c r="K15" s="12">
        <f t="shared" si="2"/>
        <v>0</v>
      </c>
      <c r="L15" s="10">
        <f t="shared" si="3"/>
        <v>36.477000000000004</v>
      </c>
    </row>
    <row r="16" spans="1:13" ht="17.100000000000001" customHeight="1">
      <c r="A16" s="50">
        <v>14</v>
      </c>
      <c r="B16" s="49">
        <v>28</v>
      </c>
      <c r="C16" s="46" t="s">
        <v>1261</v>
      </c>
      <c r="D16" s="46" t="s">
        <v>1262</v>
      </c>
      <c r="E16" s="46"/>
      <c r="F16" s="46"/>
      <c r="G16" s="10">
        <v>18.170000000000002</v>
      </c>
      <c r="H16" s="10">
        <v>18.349</v>
      </c>
      <c r="I16" s="10">
        <f t="shared" si="0"/>
        <v>18.349</v>
      </c>
      <c r="J16" s="12">
        <f t="shared" si="1"/>
        <v>0</v>
      </c>
      <c r="K16" s="12">
        <f t="shared" si="2"/>
        <v>0</v>
      </c>
      <c r="L16" s="10">
        <f t="shared" si="3"/>
        <v>36.519000000000005</v>
      </c>
    </row>
    <row r="17" spans="1:13" ht="17.100000000000001" customHeight="1">
      <c r="A17" s="50">
        <v>15</v>
      </c>
      <c r="B17" s="49">
        <v>78</v>
      </c>
      <c r="C17" s="46" t="s">
        <v>1314</v>
      </c>
      <c r="D17" s="46" t="s">
        <v>1315</v>
      </c>
      <c r="E17" s="46"/>
      <c r="F17" s="46"/>
      <c r="G17" s="10">
        <v>18.73</v>
      </c>
      <c r="H17" s="10">
        <v>17.936</v>
      </c>
      <c r="I17" s="10">
        <f t="shared" si="0"/>
        <v>17.936</v>
      </c>
      <c r="J17" s="12">
        <f t="shared" si="1"/>
        <v>0</v>
      </c>
      <c r="K17" s="12">
        <f t="shared" si="2"/>
        <v>0</v>
      </c>
      <c r="L17" s="10">
        <f t="shared" si="3"/>
        <v>36.665999999999997</v>
      </c>
    </row>
    <row r="18" spans="1:13" ht="17.100000000000001" customHeight="1">
      <c r="A18" s="50">
        <v>1</v>
      </c>
      <c r="B18" s="49">
        <v>51</v>
      </c>
      <c r="C18" s="46" t="s">
        <v>821</v>
      </c>
      <c r="D18" s="46" t="s">
        <v>822</v>
      </c>
      <c r="E18" s="46" t="s">
        <v>32</v>
      </c>
      <c r="F18" s="46" t="s">
        <v>1230</v>
      </c>
      <c r="G18" s="10">
        <v>18.353999999999999</v>
      </c>
      <c r="H18" s="10">
        <v>18.443000000000001</v>
      </c>
      <c r="I18" s="10">
        <f t="shared" si="0"/>
        <v>0</v>
      </c>
      <c r="J18" s="12">
        <f t="shared" si="1"/>
        <v>18.443000000000001</v>
      </c>
      <c r="K18" s="12">
        <f t="shared" si="2"/>
        <v>0</v>
      </c>
      <c r="L18" s="10">
        <f t="shared" si="3"/>
        <v>36.796999999999997</v>
      </c>
      <c r="M18" s="13" t="s">
        <v>18</v>
      </c>
    </row>
    <row r="19" spans="1:13" ht="17.100000000000001" customHeight="1">
      <c r="A19" s="50">
        <v>2</v>
      </c>
      <c r="B19" s="49">
        <v>61</v>
      </c>
      <c r="C19" s="46" t="s">
        <v>1237</v>
      </c>
      <c r="D19" s="46" t="s">
        <v>1293</v>
      </c>
      <c r="E19" s="46"/>
      <c r="F19" s="46"/>
      <c r="G19" s="10">
        <v>18.183</v>
      </c>
      <c r="H19" s="10">
        <v>18.687999999999999</v>
      </c>
      <c r="I19" s="10">
        <f t="shared" si="0"/>
        <v>0</v>
      </c>
      <c r="J19" s="12">
        <f t="shared" si="1"/>
        <v>18.687999999999999</v>
      </c>
      <c r="K19" s="12">
        <f t="shared" si="2"/>
        <v>0</v>
      </c>
      <c r="L19" s="10">
        <f t="shared" si="3"/>
        <v>36.870999999999995</v>
      </c>
    </row>
    <row r="20" spans="1:13" ht="17.100000000000001" customHeight="1">
      <c r="A20" s="50">
        <v>3</v>
      </c>
      <c r="B20" s="49">
        <v>67</v>
      </c>
      <c r="C20" s="46" t="s">
        <v>1302</v>
      </c>
      <c r="D20" s="46" t="s">
        <v>1303</v>
      </c>
      <c r="E20" s="46"/>
      <c r="F20" s="46"/>
      <c r="G20" s="10">
        <v>18.567</v>
      </c>
      <c r="H20" s="10">
        <v>18.460999999999999</v>
      </c>
      <c r="I20" s="10">
        <f t="shared" si="0"/>
        <v>0</v>
      </c>
      <c r="J20" s="12">
        <f t="shared" si="1"/>
        <v>18.460999999999999</v>
      </c>
      <c r="K20" s="12">
        <f t="shared" si="2"/>
        <v>0</v>
      </c>
      <c r="L20" s="10">
        <f t="shared" si="3"/>
        <v>37.027999999999999</v>
      </c>
    </row>
    <row r="21" spans="1:13" ht="17.100000000000001" customHeight="1">
      <c r="A21" s="50">
        <v>17</v>
      </c>
      <c r="B21" s="49">
        <v>32</v>
      </c>
      <c r="C21" s="46" t="s">
        <v>1268</v>
      </c>
      <c r="D21" s="46" t="s">
        <v>1269</v>
      </c>
      <c r="E21" s="46"/>
      <c r="F21" s="46"/>
      <c r="G21" s="10">
        <v>18.792000000000002</v>
      </c>
      <c r="H21" s="10">
        <v>18.315000000000001</v>
      </c>
      <c r="I21" s="10">
        <f t="shared" si="0"/>
        <v>18.315000000000001</v>
      </c>
      <c r="J21" s="12">
        <f t="shared" si="1"/>
        <v>0</v>
      </c>
      <c r="K21" s="12">
        <f t="shared" si="2"/>
        <v>0</v>
      </c>
      <c r="L21" s="10">
        <f t="shared" si="3"/>
        <v>37.106999999999999</v>
      </c>
    </row>
    <row r="22" spans="1:13" ht="17.100000000000001" customHeight="1">
      <c r="A22" s="50">
        <v>2</v>
      </c>
      <c r="B22" s="49">
        <v>34</v>
      </c>
      <c r="C22" s="46" t="s">
        <v>1270</v>
      </c>
      <c r="D22" s="46" t="s">
        <v>1271</v>
      </c>
      <c r="E22" s="46"/>
      <c r="F22" s="46"/>
      <c r="G22" s="10">
        <v>18.795999999999999</v>
      </c>
      <c r="H22" s="10">
        <v>18.388000000000002</v>
      </c>
      <c r="I22" s="10">
        <f t="shared" si="0"/>
        <v>0</v>
      </c>
      <c r="J22" s="12">
        <f t="shared" si="1"/>
        <v>18.388000000000002</v>
      </c>
      <c r="K22" s="12">
        <f t="shared" si="2"/>
        <v>0</v>
      </c>
      <c r="L22" s="10">
        <f t="shared" si="3"/>
        <v>37.183999999999997</v>
      </c>
    </row>
    <row r="23" spans="1:13" ht="17.100000000000001" customHeight="1">
      <c r="A23" s="50">
        <v>3</v>
      </c>
      <c r="B23" s="49">
        <v>54</v>
      </c>
      <c r="C23" s="46" t="s">
        <v>806</v>
      </c>
      <c r="D23" s="46" t="s">
        <v>823</v>
      </c>
      <c r="E23" s="46"/>
      <c r="F23" s="46" t="s">
        <v>1230</v>
      </c>
      <c r="G23" s="10">
        <v>18.867000000000001</v>
      </c>
      <c r="H23" s="10">
        <v>18.413</v>
      </c>
      <c r="I23" s="10">
        <f t="shared" si="0"/>
        <v>0</v>
      </c>
      <c r="J23" s="12">
        <f t="shared" si="1"/>
        <v>18.413</v>
      </c>
      <c r="K23" s="12">
        <f t="shared" si="2"/>
        <v>0</v>
      </c>
      <c r="L23" s="10">
        <f t="shared" si="3"/>
        <v>37.28</v>
      </c>
    </row>
    <row r="24" spans="1:13" ht="17.100000000000001" customHeight="1">
      <c r="A24" s="50">
        <v>8</v>
      </c>
      <c r="B24" s="49">
        <v>37</v>
      </c>
      <c r="C24" s="46" t="s">
        <v>809</v>
      </c>
      <c r="D24" s="46" t="s">
        <v>810</v>
      </c>
      <c r="E24" s="46" t="s">
        <v>32</v>
      </c>
      <c r="F24" s="46" t="s">
        <v>1230</v>
      </c>
      <c r="G24" s="10">
        <v>18.802</v>
      </c>
      <c r="H24" s="10">
        <v>18.495999999999999</v>
      </c>
      <c r="I24" s="10">
        <f t="shared" si="0"/>
        <v>0</v>
      </c>
      <c r="J24" s="12">
        <f t="shared" si="1"/>
        <v>18.495999999999999</v>
      </c>
      <c r="K24" s="12">
        <f t="shared" si="2"/>
        <v>0</v>
      </c>
      <c r="L24" s="10">
        <f t="shared" si="3"/>
        <v>37.298000000000002</v>
      </c>
    </row>
    <row r="25" spans="1:13" ht="17.100000000000001" customHeight="1">
      <c r="A25" s="50">
        <v>12</v>
      </c>
      <c r="B25" s="49">
        <v>41</v>
      </c>
      <c r="C25" s="46" t="s">
        <v>1224</v>
      </c>
      <c r="D25" s="46" t="s">
        <v>1277</v>
      </c>
      <c r="E25" s="46"/>
      <c r="F25" s="46"/>
      <c r="G25" s="10">
        <v>18.751000000000001</v>
      </c>
      <c r="H25" s="10">
        <v>18.661000000000001</v>
      </c>
      <c r="I25" s="10">
        <f t="shared" si="0"/>
        <v>0</v>
      </c>
      <c r="J25" s="12">
        <f t="shared" si="1"/>
        <v>18.661000000000001</v>
      </c>
      <c r="K25" s="12">
        <f t="shared" si="2"/>
        <v>0</v>
      </c>
      <c r="L25" s="10">
        <f t="shared" si="3"/>
        <v>37.412000000000006</v>
      </c>
    </row>
    <row r="26" spans="1:13" ht="17.100000000000001" customHeight="1">
      <c r="A26" s="50">
        <v>17</v>
      </c>
      <c r="B26" s="49">
        <v>31</v>
      </c>
      <c r="C26" s="46" t="s">
        <v>1266</v>
      </c>
      <c r="D26" s="46" t="s">
        <v>1267</v>
      </c>
      <c r="E26" s="46"/>
      <c r="F26" s="46"/>
      <c r="G26" s="10">
        <v>18.719000000000001</v>
      </c>
      <c r="H26" s="10">
        <v>18.777000000000001</v>
      </c>
      <c r="I26" s="10">
        <f t="shared" si="0"/>
        <v>0</v>
      </c>
      <c r="J26" s="12">
        <f t="shared" si="1"/>
        <v>18.777000000000001</v>
      </c>
      <c r="K26" s="12">
        <f t="shared" si="2"/>
        <v>0</v>
      </c>
      <c r="L26" s="10">
        <f t="shared" si="3"/>
        <v>37.496000000000002</v>
      </c>
    </row>
    <row r="27" spans="1:13" ht="17.100000000000001" customHeight="1">
      <c r="A27" s="50">
        <v>19</v>
      </c>
      <c r="B27" s="49">
        <v>17</v>
      </c>
      <c r="C27" s="46" t="s">
        <v>806</v>
      </c>
      <c r="D27" s="46" t="s">
        <v>807</v>
      </c>
      <c r="E27" s="46"/>
      <c r="F27" s="46" t="s">
        <v>1230</v>
      </c>
      <c r="G27" s="10">
        <v>18.741</v>
      </c>
      <c r="H27" s="10">
        <v>18.843</v>
      </c>
      <c r="I27" s="10">
        <f t="shared" si="0"/>
        <v>0</v>
      </c>
      <c r="J27" s="12">
        <f t="shared" si="1"/>
        <v>18.843</v>
      </c>
      <c r="K27" s="12">
        <f t="shared" si="2"/>
        <v>0</v>
      </c>
      <c r="L27" s="10">
        <f t="shared" si="3"/>
        <v>37.584000000000003</v>
      </c>
    </row>
    <row r="28" spans="1:13" ht="17.100000000000001" customHeight="1">
      <c r="A28" s="50">
        <v>15</v>
      </c>
      <c r="B28" s="49">
        <v>4</v>
      </c>
      <c r="C28" s="46" t="s">
        <v>1226</v>
      </c>
      <c r="D28" s="46" t="s">
        <v>1227</v>
      </c>
      <c r="E28" s="46"/>
      <c r="F28" s="46"/>
      <c r="G28" s="10">
        <v>18.905000000000001</v>
      </c>
      <c r="H28" s="10">
        <v>18.742000000000001</v>
      </c>
      <c r="I28" s="10">
        <f t="shared" si="0"/>
        <v>0</v>
      </c>
      <c r="J28" s="12">
        <f t="shared" si="1"/>
        <v>18.742000000000001</v>
      </c>
      <c r="K28" s="12">
        <f t="shared" si="2"/>
        <v>0</v>
      </c>
      <c r="L28" s="10">
        <f t="shared" si="3"/>
        <v>37.647000000000006</v>
      </c>
    </row>
    <row r="29" spans="1:13" ht="17.100000000000001" customHeight="1">
      <c r="A29" s="50">
        <v>20</v>
      </c>
      <c r="B29" s="49">
        <v>19</v>
      </c>
      <c r="C29" s="46" t="s">
        <v>1246</v>
      </c>
      <c r="D29" s="46" t="s">
        <v>1247</v>
      </c>
      <c r="E29" s="46"/>
      <c r="F29" s="46"/>
      <c r="G29" s="10">
        <v>18.957999999999998</v>
      </c>
      <c r="H29" s="10">
        <v>18.966999999999999</v>
      </c>
      <c r="I29" s="10">
        <f t="shared" si="0"/>
        <v>0</v>
      </c>
      <c r="J29" s="12">
        <f t="shared" si="1"/>
        <v>18.966999999999999</v>
      </c>
      <c r="K29" s="12">
        <f t="shared" si="2"/>
        <v>0</v>
      </c>
      <c r="L29" s="10">
        <f t="shared" si="3"/>
        <v>37.924999999999997</v>
      </c>
    </row>
    <row r="30" spans="1:13" ht="17.100000000000001" customHeight="1">
      <c r="A30" s="50">
        <v>13</v>
      </c>
      <c r="B30" s="49">
        <v>38</v>
      </c>
      <c r="C30" s="46" t="s">
        <v>811</v>
      </c>
      <c r="D30" s="46" t="s">
        <v>812</v>
      </c>
      <c r="E30" s="46"/>
      <c r="F30" s="46" t="s">
        <v>1230</v>
      </c>
      <c r="G30" s="10">
        <v>19.280999999999999</v>
      </c>
      <c r="H30" s="10">
        <v>18.672999999999998</v>
      </c>
      <c r="I30" s="10">
        <f t="shared" si="0"/>
        <v>0</v>
      </c>
      <c r="J30" s="12">
        <f t="shared" si="1"/>
        <v>18.672999999999998</v>
      </c>
      <c r="K30" s="12">
        <f t="shared" si="2"/>
        <v>0</v>
      </c>
      <c r="L30" s="10">
        <f t="shared" si="3"/>
        <v>37.953999999999994</v>
      </c>
    </row>
    <row r="31" spans="1:13" ht="17.100000000000001" customHeight="1">
      <c r="A31" s="50">
        <v>21</v>
      </c>
      <c r="B31" s="49">
        <v>27</v>
      </c>
      <c r="C31" s="46" t="s">
        <v>1259</v>
      </c>
      <c r="D31" s="46" t="s">
        <v>1260</v>
      </c>
      <c r="E31" s="46"/>
      <c r="F31" s="46"/>
      <c r="G31" s="10">
        <v>19.126999999999999</v>
      </c>
      <c r="H31" s="10">
        <v>18.992000000000001</v>
      </c>
      <c r="I31" s="10">
        <f t="shared" si="0"/>
        <v>0</v>
      </c>
      <c r="J31" s="12">
        <f t="shared" si="1"/>
        <v>18.992000000000001</v>
      </c>
      <c r="K31" s="12">
        <f t="shared" si="2"/>
        <v>0</v>
      </c>
      <c r="L31" s="10">
        <f t="shared" si="3"/>
        <v>38.119</v>
      </c>
    </row>
    <row r="32" spans="1:13" ht="17.100000000000001" customHeight="1">
      <c r="A32" s="50">
        <v>18</v>
      </c>
      <c r="B32" s="49">
        <v>5</v>
      </c>
      <c r="C32" s="46" t="s">
        <v>1228</v>
      </c>
      <c r="D32" s="46" t="s">
        <v>1229</v>
      </c>
      <c r="E32" s="46" t="s">
        <v>32</v>
      </c>
      <c r="F32" s="46"/>
      <c r="G32" s="10">
        <v>19.407</v>
      </c>
      <c r="H32" s="10">
        <v>18.802</v>
      </c>
      <c r="I32" s="10">
        <f t="shared" si="0"/>
        <v>0</v>
      </c>
      <c r="J32" s="12">
        <f t="shared" si="1"/>
        <v>18.802</v>
      </c>
      <c r="K32" s="12">
        <f t="shared" si="2"/>
        <v>0</v>
      </c>
      <c r="L32" s="10">
        <f t="shared" si="3"/>
        <v>38.209000000000003</v>
      </c>
    </row>
    <row r="33" spans="1:13" ht="17.100000000000001" customHeight="1">
      <c r="A33" s="50">
        <v>1</v>
      </c>
      <c r="B33" s="49">
        <v>13</v>
      </c>
      <c r="C33" s="46" t="s">
        <v>1239</v>
      </c>
      <c r="D33" s="46" t="s">
        <v>1240</v>
      </c>
      <c r="E33" s="46"/>
      <c r="F33" s="46"/>
      <c r="G33" s="10">
        <v>19.518000000000001</v>
      </c>
      <c r="H33" s="10">
        <v>19.158000000000001</v>
      </c>
      <c r="I33" s="10">
        <f t="shared" si="0"/>
        <v>0</v>
      </c>
      <c r="J33" s="12">
        <f t="shared" si="1"/>
        <v>19.158000000000001</v>
      </c>
      <c r="K33" s="12">
        <f t="shared" si="2"/>
        <v>0</v>
      </c>
      <c r="L33" s="10">
        <f t="shared" si="3"/>
        <v>38.676000000000002</v>
      </c>
      <c r="M33" s="13" t="s">
        <v>19</v>
      </c>
    </row>
    <row r="34" spans="1:13" ht="17.100000000000001" customHeight="1">
      <c r="A34" s="50">
        <v>2</v>
      </c>
      <c r="B34" s="49">
        <v>15</v>
      </c>
      <c r="C34" s="46" t="s">
        <v>1241</v>
      </c>
      <c r="D34" s="46" t="s">
        <v>1242</v>
      </c>
      <c r="E34" s="46"/>
      <c r="F34" s="46"/>
      <c r="G34" s="10">
        <v>19.497</v>
      </c>
      <c r="H34" s="10">
        <v>19.431999999999999</v>
      </c>
      <c r="I34" s="10">
        <f t="shared" si="0"/>
        <v>0</v>
      </c>
      <c r="J34" s="12">
        <f t="shared" si="1"/>
        <v>0</v>
      </c>
      <c r="K34" s="12">
        <f t="shared" si="2"/>
        <v>19.431999999999999</v>
      </c>
      <c r="L34" s="10">
        <f t="shared" si="3"/>
        <v>38.929000000000002</v>
      </c>
    </row>
    <row r="35" spans="1:13" ht="17.100000000000001" customHeight="1">
      <c r="A35" s="50">
        <v>3</v>
      </c>
      <c r="B35" s="49">
        <v>11</v>
      </c>
      <c r="C35" s="46" t="s">
        <v>37</v>
      </c>
      <c r="D35" s="46" t="s">
        <v>36</v>
      </c>
      <c r="E35" s="46"/>
      <c r="F35" s="46"/>
      <c r="G35" s="10">
        <v>19.405000000000001</v>
      </c>
      <c r="H35" s="10">
        <v>19.585999999999999</v>
      </c>
      <c r="I35" s="10">
        <f t="shared" ref="I35:I66" si="4">IF($H35&lt;J$1,$H35,0)</f>
        <v>0</v>
      </c>
      <c r="J35" s="12">
        <f t="shared" ref="J35:J66" si="5">IF(I35=0,IF($H35&lt;K$1,$H35,0),0)</f>
        <v>0</v>
      </c>
      <c r="K35" s="12">
        <f t="shared" ref="K35:K66" si="6">IF(H35&gt;K$1,H35,0)</f>
        <v>19.585999999999999</v>
      </c>
      <c r="L35" s="10">
        <f t="shared" ref="L35:L66" si="7">SUM(G35+H35)</f>
        <v>38.991</v>
      </c>
    </row>
    <row r="36" spans="1:13" ht="17.100000000000001" customHeight="1">
      <c r="A36" s="50">
        <v>4</v>
      </c>
      <c r="B36" s="49">
        <v>8</v>
      </c>
      <c r="C36" s="46" t="s">
        <v>1233</v>
      </c>
      <c r="D36" s="46" t="s">
        <v>1234</v>
      </c>
      <c r="E36" s="46"/>
      <c r="F36" s="46"/>
      <c r="G36" s="10">
        <v>19.321000000000002</v>
      </c>
      <c r="H36" s="10">
        <v>19.693999999999999</v>
      </c>
      <c r="I36" s="10">
        <f t="shared" si="4"/>
        <v>0</v>
      </c>
      <c r="J36" s="12">
        <f t="shared" si="5"/>
        <v>0</v>
      </c>
      <c r="K36" s="12">
        <f t="shared" si="6"/>
        <v>19.693999999999999</v>
      </c>
      <c r="L36" s="10">
        <f t="shared" si="7"/>
        <v>39.015000000000001</v>
      </c>
    </row>
    <row r="37" spans="1:13" ht="17.100000000000001" customHeight="1">
      <c r="A37" s="50">
        <v>5</v>
      </c>
      <c r="B37" s="49">
        <v>52</v>
      </c>
      <c r="C37" s="46" t="s">
        <v>40</v>
      </c>
      <c r="D37" s="46" t="s">
        <v>1286</v>
      </c>
      <c r="E37" s="46" t="s">
        <v>32</v>
      </c>
      <c r="F37" s="46"/>
      <c r="G37" s="10">
        <v>20.027000000000001</v>
      </c>
      <c r="H37" s="10">
        <v>19.047999999999998</v>
      </c>
      <c r="I37" s="10">
        <f t="shared" si="4"/>
        <v>0</v>
      </c>
      <c r="J37" s="12">
        <f t="shared" si="5"/>
        <v>19.047999999999998</v>
      </c>
      <c r="K37" s="12">
        <f t="shared" si="6"/>
        <v>0</v>
      </c>
      <c r="L37" s="10">
        <f t="shared" si="7"/>
        <v>39.075000000000003</v>
      </c>
    </row>
    <row r="38" spans="1:13" ht="17.100000000000001" customHeight="1">
      <c r="A38" s="50">
        <v>6</v>
      </c>
      <c r="B38" s="49">
        <v>3</v>
      </c>
      <c r="C38" s="46" t="s">
        <v>1224</v>
      </c>
      <c r="D38" s="46" t="s">
        <v>1225</v>
      </c>
      <c r="E38" s="46"/>
      <c r="F38" s="46"/>
      <c r="G38" s="10">
        <v>19.916</v>
      </c>
      <c r="H38" s="10">
        <v>19.364000000000001</v>
      </c>
      <c r="I38" s="10">
        <f t="shared" si="4"/>
        <v>0</v>
      </c>
      <c r="J38" s="12">
        <f t="shared" si="5"/>
        <v>0</v>
      </c>
      <c r="K38" s="12">
        <f t="shared" si="6"/>
        <v>19.364000000000001</v>
      </c>
      <c r="L38" s="10">
        <f t="shared" si="7"/>
        <v>39.28</v>
      </c>
    </row>
    <row r="39" spans="1:13" ht="17.100000000000001" customHeight="1">
      <c r="A39" s="50">
        <v>7</v>
      </c>
      <c r="B39" s="49">
        <v>1</v>
      </c>
      <c r="C39" s="46" t="s">
        <v>39</v>
      </c>
      <c r="D39" s="46" t="s">
        <v>38</v>
      </c>
      <c r="E39" s="46"/>
      <c r="F39" s="46"/>
      <c r="G39" s="10">
        <v>19.925000000000001</v>
      </c>
      <c r="H39" s="10">
        <v>19.786999999999999</v>
      </c>
      <c r="I39" s="10">
        <f t="shared" si="4"/>
        <v>0</v>
      </c>
      <c r="J39" s="12">
        <f t="shared" si="5"/>
        <v>0</v>
      </c>
      <c r="K39" s="12">
        <f t="shared" si="6"/>
        <v>19.786999999999999</v>
      </c>
      <c r="L39" s="10">
        <f t="shared" si="7"/>
        <v>39.712000000000003</v>
      </c>
    </row>
    <row r="40" spans="1:13" ht="17.100000000000001" customHeight="1">
      <c r="A40" s="50">
        <v>8</v>
      </c>
      <c r="B40" s="49">
        <v>23</v>
      </c>
      <c r="C40" s="46" t="s">
        <v>35</v>
      </c>
      <c r="D40" s="46" t="s">
        <v>1252</v>
      </c>
      <c r="E40" s="46"/>
      <c r="F40" s="46"/>
      <c r="G40" s="10">
        <v>20.402999999999999</v>
      </c>
      <c r="H40" s="10">
        <v>19.417000000000002</v>
      </c>
      <c r="I40" s="10">
        <f t="shared" si="4"/>
        <v>0</v>
      </c>
      <c r="J40" s="12">
        <f t="shared" si="5"/>
        <v>0</v>
      </c>
      <c r="K40" s="12">
        <f t="shared" si="6"/>
        <v>19.417000000000002</v>
      </c>
      <c r="L40" s="10">
        <f t="shared" si="7"/>
        <v>39.82</v>
      </c>
    </row>
    <row r="41" spans="1:13" ht="17.100000000000001" customHeight="1">
      <c r="A41" s="50">
        <v>9</v>
      </c>
      <c r="B41" s="49">
        <v>71</v>
      </c>
      <c r="C41" s="46" t="s">
        <v>1305</v>
      </c>
      <c r="D41" s="46" t="s">
        <v>1306</v>
      </c>
      <c r="E41" s="46"/>
      <c r="F41" s="46"/>
      <c r="G41" s="10">
        <v>20.731000000000002</v>
      </c>
      <c r="H41" s="10">
        <v>19.506</v>
      </c>
      <c r="I41" s="10">
        <f t="shared" si="4"/>
        <v>0</v>
      </c>
      <c r="J41" s="12">
        <f t="shared" si="5"/>
        <v>0</v>
      </c>
      <c r="K41" s="12">
        <f t="shared" si="6"/>
        <v>19.506</v>
      </c>
      <c r="L41" s="10">
        <f t="shared" si="7"/>
        <v>40.237000000000002</v>
      </c>
    </row>
    <row r="42" spans="1:13" ht="17.100000000000001" customHeight="1">
      <c r="A42" s="50">
        <v>10</v>
      </c>
      <c r="B42" s="49">
        <v>66</v>
      </c>
      <c r="C42" s="46" t="s">
        <v>1250</v>
      </c>
      <c r="D42" s="46" t="s">
        <v>1301</v>
      </c>
      <c r="E42" s="46"/>
      <c r="F42" s="46"/>
      <c r="G42" s="10">
        <v>21.027999999999999</v>
      </c>
      <c r="H42" s="10">
        <v>21.077000000000002</v>
      </c>
      <c r="I42" s="10">
        <f t="shared" si="4"/>
        <v>0</v>
      </c>
      <c r="J42" s="12">
        <f t="shared" si="5"/>
        <v>0</v>
      </c>
      <c r="K42" s="12">
        <f t="shared" si="6"/>
        <v>21.077000000000002</v>
      </c>
      <c r="L42" s="10">
        <f t="shared" si="7"/>
        <v>42.105000000000004</v>
      </c>
    </row>
    <row r="43" spans="1:13" ht="17.100000000000001" customHeight="1">
      <c r="A43" s="50">
        <v>11</v>
      </c>
      <c r="B43" s="49">
        <v>46</v>
      </c>
      <c r="C43" s="46" t="s">
        <v>37</v>
      </c>
      <c r="D43" s="46" t="s">
        <v>1281</v>
      </c>
      <c r="E43" s="46"/>
      <c r="F43" s="46"/>
      <c r="G43" s="10">
        <v>21.065999999999999</v>
      </c>
      <c r="H43" s="10">
        <v>21.077999999999999</v>
      </c>
      <c r="I43" s="10">
        <f t="shared" si="4"/>
        <v>0</v>
      </c>
      <c r="J43" s="12">
        <f t="shared" si="5"/>
        <v>0</v>
      </c>
      <c r="K43" s="12">
        <f t="shared" si="6"/>
        <v>21.077999999999999</v>
      </c>
      <c r="L43" s="10">
        <f t="shared" si="7"/>
        <v>42.143999999999998</v>
      </c>
    </row>
    <row r="44" spans="1:13" ht="17.100000000000001" customHeight="1">
      <c r="A44" s="50">
        <v>12</v>
      </c>
      <c r="B44" s="49">
        <v>81</v>
      </c>
      <c r="C44" s="46" t="s">
        <v>1317</v>
      </c>
      <c r="D44" s="46" t="s">
        <v>1318</v>
      </c>
      <c r="E44" s="46"/>
      <c r="F44" s="46"/>
      <c r="G44" s="10">
        <v>23.765000000000001</v>
      </c>
      <c r="H44" s="10">
        <v>21.021000000000001</v>
      </c>
      <c r="I44" s="10">
        <f t="shared" si="4"/>
        <v>0</v>
      </c>
      <c r="J44" s="12">
        <f t="shared" si="5"/>
        <v>0</v>
      </c>
      <c r="K44" s="12">
        <f t="shared" si="6"/>
        <v>21.021000000000001</v>
      </c>
      <c r="L44" s="10">
        <f t="shared" si="7"/>
        <v>44.786000000000001</v>
      </c>
    </row>
    <row r="45" spans="1:13" ht="17.100000000000001" customHeight="1">
      <c r="A45" s="50">
        <v>13</v>
      </c>
      <c r="B45" s="49">
        <v>22</v>
      </c>
      <c r="C45" s="46" t="s">
        <v>1250</v>
      </c>
      <c r="D45" s="46" t="s">
        <v>1251</v>
      </c>
      <c r="E45" s="46"/>
      <c r="F45" s="46"/>
      <c r="G45" s="10">
        <v>22.321000000000002</v>
      </c>
      <c r="H45" s="10">
        <v>22.5</v>
      </c>
      <c r="I45" s="10">
        <f t="shared" si="4"/>
        <v>0</v>
      </c>
      <c r="J45" s="12">
        <f t="shared" si="5"/>
        <v>0</v>
      </c>
      <c r="K45" s="12">
        <f t="shared" si="6"/>
        <v>22.5</v>
      </c>
      <c r="L45" s="10">
        <f t="shared" si="7"/>
        <v>44.820999999999998</v>
      </c>
    </row>
    <row r="46" spans="1:13" ht="17.100000000000001" customHeight="1">
      <c r="A46" s="50">
        <v>14</v>
      </c>
      <c r="B46" s="49">
        <v>7</v>
      </c>
      <c r="C46" s="46" t="s">
        <v>1231</v>
      </c>
      <c r="D46" s="46" t="s">
        <v>1232</v>
      </c>
      <c r="E46" s="46"/>
      <c r="F46" s="46"/>
      <c r="G46" s="10">
        <v>23.184999999999999</v>
      </c>
      <c r="H46" s="10">
        <v>22.771000000000001</v>
      </c>
      <c r="I46" s="10">
        <f t="shared" si="4"/>
        <v>0</v>
      </c>
      <c r="J46" s="12">
        <f t="shared" si="5"/>
        <v>0</v>
      </c>
      <c r="K46" s="12">
        <f t="shared" si="6"/>
        <v>22.771000000000001</v>
      </c>
      <c r="L46" s="10">
        <f t="shared" si="7"/>
        <v>45.956000000000003</v>
      </c>
    </row>
    <row r="47" spans="1:13" ht="17.100000000000001" customHeight="1">
      <c r="A47" s="50">
        <v>15</v>
      </c>
      <c r="B47" s="49">
        <v>55</v>
      </c>
      <c r="C47" s="46" t="s">
        <v>925</v>
      </c>
      <c r="D47" s="46" t="s">
        <v>1289</v>
      </c>
      <c r="E47" s="46" t="s">
        <v>32</v>
      </c>
      <c r="F47" s="46"/>
      <c r="G47" s="10">
        <v>17.696999999999999</v>
      </c>
      <c r="H47" s="10">
        <v>50</v>
      </c>
      <c r="I47" s="10">
        <f t="shared" si="4"/>
        <v>0</v>
      </c>
      <c r="J47" s="12">
        <f t="shared" si="5"/>
        <v>0</v>
      </c>
      <c r="K47" s="12">
        <f t="shared" si="6"/>
        <v>50</v>
      </c>
      <c r="L47" s="10">
        <f t="shared" si="7"/>
        <v>67.697000000000003</v>
      </c>
    </row>
    <row r="48" spans="1:13" ht="17.100000000000001" customHeight="1">
      <c r="A48" s="50">
        <v>16</v>
      </c>
      <c r="B48" s="49">
        <v>74</v>
      </c>
      <c r="C48" s="46" t="s">
        <v>282</v>
      </c>
      <c r="D48" s="46" t="s">
        <v>798</v>
      </c>
      <c r="E48" s="46"/>
      <c r="F48" s="46"/>
      <c r="G48" s="10">
        <v>17.756</v>
      </c>
      <c r="H48" s="10">
        <v>50</v>
      </c>
      <c r="I48" s="10">
        <f t="shared" si="4"/>
        <v>0</v>
      </c>
      <c r="J48" s="12">
        <f t="shared" si="5"/>
        <v>0</v>
      </c>
      <c r="K48" s="12">
        <f t="shared" si="6"/>
        <v>50</v>
      </c>
      <c r="L48" s="10">
        <f t="shared" si="7"/>
        <v>67.756</v>
      </c>
    </row>
    <row r="49" spans="1:12" ht="17.100000000000001" customHeight="1">
      <c r="A49" s="50">
        <v>17</v>
      </c>
      <c r="B49" s="49">
        <v>65</v>
      </c>
      <c r="C49" s="46" t="s">
        <v>1299</v>
      </c>
      <c r="D49" s="46" t="s">
        <v>1300</v>
      </c>
      <c r="E49" s="46"/>
      <c r="F49" s="46"/>
      <c r="G49" s="10">
        <v>50</v>
      </c>
      <c r="H49" s="10">
        <v>17.782</v>
      </c>
      <c r="I49" s="10">
        <f t="shared" si="4"/>
        <v>17.782</v>
      </c>
      <c r="J49" s="12">
        <f t="shared" si="5"/>
        <v>0</v>
      </c>
      <c r="K49" s="12">
        <f t="shared" si="6"/>
        <v>0</v>
      </c>
      <c r="L49" s="10">
        <f t="shared" si="7"/>
        <v>67.781999999999996</v>
      </c>
    </row>
    <row r="50" spans="1:12" ht="17.100000000000001" customHeight="1">
      <c r="A50" s="50">
        <v>18</v>
      </c>
      <c r="B50" s="49">
        <v>59</v>
      </c>
      <c r="C50" s="46" t="s">
        <v>826</v>
      </c>
      <c r="D50" s="46" t="s">
        <v>827</v>
      </c>
      <c r="E50" s="46"/>
      <c r="F50" s="46" t="s">
        <v>1230</v>
      </c>
      <c r="G50" s="10">
        <v>17.852</v>
      </c>
      <c r="H50" s="10">
        <v>50</v>
      </c>
      <c r="I50" s="10">
        <f t="shared" si="4"/>
        <v>0</v>
      </c>
      <c r="J50" s="12">
        <f t="shared" si="5"/>
        <v>0</v>
      </c>
      <c r="K50" s="12">
        <f t="shared" si="6"/>
        <v>50</v>
      </c>
      <c r="L50" s="10">
        <f t="shared" si="7"/>
        <v>67.852000000000004</v>
      </c>
    </row>
    <row r="51" spans="1:12" ht="17.100000000000001" customHeight="1">
      <c r="A51" s="50">
        <v>19</v>
      </c>
      <c r="B51" s="49">
        <v>39</v>
      </c>
      <c r="C51" s="46" t="s">
        <v>1246</v>
      </c>
      <c r="D51" s="46" t="s">
        <v>1276</v>
      </c>
      <c r="E51" s="46" t="s">
        <v>32</v>
      </c>
      <c r="F51" s="46"/>
      <c r="G51" s="10">
        <v>18.073</v>
      </c>
      <c r="H51" s="10">
        <v>50</v>
      </c>
      <c r="I51" s="10">
        <f t="shared" si="4"/>
        <v>0</v>
      </c>
      <c r="J51" s="12">
        <f t="shared" si="5"/>
        <v>0</v>
      </c>
      <c r="K51" s="12">
        <f t="shared" si="6"/>
        <v>50</v>
      </c>
      <c r="L51" s="10">
        <f t="shared" si="7"/>
        <v>68.073000000000008</v>
      </c>
    </row>
    <row r="52" spans="1:12" ht="17.100000000000001" customHeight="1">
      <c r="A52" s="50">
        <v>20</v>
      </c>
      <c r="B52" s="49">
        <v>36</v>
      </c>
      <c r="C52" s="46" t="s">
        <v>1274</v>
      </c>
      <c r="D52" s="46" t="s">
        <v>1275</v>
      </c>
      <c r="E52" s="46" t="s">
        <v>32</v>
      </c>
      <c r="F52" s="46"/>
      <c r="G52" s="10">
        <v>50</v>
      </c>
      <c r="H52" s="10">
        <v>18.088999999999999</v>
      </c>
      <c r="I52" s="10">
        <f t="shared" si="4"/>
        <v>18.088999999999999</v>
      </c>
      <c r="J52" s="12">
        <f t="shared" si="5"/>
        <v>0</v>
      </c>
      <c r="K52" s="12">
        <f t="shared" si="6"/>
        <v>0</v>
      </c>
      <c r="L52" s="10">
        <f t="shared" si="7"/>
        <v>68.088999999999999</v>
      </c>
    </row>
    <row r="53" spans="1:12" ht="17.100000000000001" customHeight="1">
      <c r="A53" s="50">
        <v>21</v>
      </c>
      <c r="B53" s="49">
        <v>6</v>
      </c>
      <c r="C53" s="46" t="s">
        <v>800</v>
      </c>
      <c r="D53" s="46" t="s">
        <v>801</v>
      </c>
      <c r="E53" s="46"/>
      <c r="F53" s="46" t="s">
        <v>1230</v>
      </c>
      <c r="G53" s="10">
        <v>18.169</v>
      </c>
      <c r="H53" s="10">
        <v>50</v>
      </c>
      <c r="I53" s="10">
        <f t="shared" si="4"/>
        <v>0</v>
      </c>
      <c r="J53" s="12">
        <f t="shared" si="5"/>
        <v>0</v>
      </c>
      <c r="K53" s="12">
        <f t="shared" si="6"/>
        <v>50</v>
      </c>
      <c r="L53" s="10">
        <f t="shared" si="7"/>
        <v>68.168999999999997</v>
      </c>
    </row>
    <row r="54" spans="1:12" ht="17.100000000000001" customHeight="1">
      <c r="A54" s="50">
        <v>22</v>
      </c>
      <c r="B54" s="49">
        <v>49</v>
      </c>
      <c r="C54" s="46" t="s">
        <v>819</v>
      </c>
      <c r="D54" s="46" t="s">
        <v>820</v>
      </c>
      <c r="E54" s="46"/>
      <c r="F54" s="46" t="s">
        <v>1230</v>
      </c>
      <c r="G54" s="10">
        <v>18.277000000000001</v>
      </c>
      <c r="H54" s="10">
        <v>50</v>
      </c>
      <c r="I54" s="10">
        <f t="shared" si="4"/>
        <v>0</v>
      </c>
      <c r="J54" s="12">
        <f t="shared" si="5"/>
        <v>0</v>
      </c>
      <c r="K54" s="12">
        <f t="shared" si="6"/>
        <v>50</v>
      </c>
      <c r="L54" s="10">
        <f t="shared" si="7"/>
        <v>68.277000000000001</v>
      </c>
    </row>
    <row r="55" spans="1:12" ht="17.100000000000001" customHeight="1">
      <c r="A55" s="50">
        <v>23</v>
      </c>
      <c r="B55" s="49">
        <v>47</v>
      </c>
      <c r="C55" s="46" t="s">
        <v>763</v>
      </c>
      <c r="D55" s="46" t="s">
        <v>1282</v>
      </c>
      <c r="E55" s="46"/>
      <c r="F55" s="46"/>
      <c r="G55" s="10">
        <v>18.286999999999999</v>
      </c>
      <c r="H55" s="10">
        <v>50</v>
      </c>
      <c r="I55" s="10">
        <f t="shared" si="4"/>
        <v>0</v>
      </c>
      <c r="J55" s="12">
        <f t="shared" si="5"/>
        <v>0</v>
      </c>
      <c r="K55" s="12">
        <f t="shared" si="6"/>
        <v>50</v>
      </c>
      <c r="L55" s="10">
        <f t="shared" si="7"/>
        <v>68.287000000000006</v>
      </c>
    </row>
    <row r="56" spans="1:12" ht="17.100000000000001" customHeight="1">
      <c r="A56" s="50">
        <v>24</v>
      </c>
      <c r="B56" s="49">
        <v>21</v>
      </c>
      <c r="C56" s="46" t="s">
        <v>1248</v>
      </c>
      <c r="D56" s="46" t="s">
        <v>1249</v>
      </c>
      <c r="E56" s="46" t="s">
        <v>32</v>
      </c>
      <c r="F56" s="46"/>
      <c r="G56" s="10">
        <v>18.337</v>
      </c>
      <c r="H56" s="10">
        <v>50</v>
      </c>
      <c r="I56" s="10">
        <f t="shared" si="4"/>
        <v>0</v>
      </c>
      <c r="J56" s="12">
        <f t="shared" si="5"/>
        <v>0</v>
      </c>
      <c r="K56" s="12">
        <f t="shared" si="6"/>
        <v>50</v>
      </c>
      <c r="L56" s="10">
        <f t="shared" si="7"/>
        <v>68.337000000000003</v>
      </c>
    </row>
    <row r="57" spans="1:12" ht="17.100000000000001" customHeight="1">
      <c r="A57" s="50">
        <v>25</v>
      </c>
      <c r="B57" s="49">
        <v>75</v>
      </c>
      <c r="C57" s="46" t="s">
        <v>1241</v>
      </c>
      <c r="D57" s="46" t="s">
        <v>1311</v>
      </c>
      <c r="E57" s="46"/>
      <c r="F57" s="46"/>
      <c r="G57" s="10">
        <v>50</v>
      </c>
      <c r="H57" s="10">
        <v>18.364999999999998</v>
      </c>
      <c r="I57" s="10">
        <f t="shared" si="4"/>
        <v>0</v>
      </c>
      <c r="J57" s="12">
        <f t="shared" si="5"/>
        <v>18.364999999999998</v>
      </c>
      <c r="K57" s="12">
        <f t="shared" si="6"/>
        <v>0</v>
      </c>
      <c r="L57" s="10">
        <f t="shared" si="7"/>
        <v>68.364999999999995</v>
      </c>
    </row>
    <row r="58" spans="1:12" ht="17.100000000000001" customHeight="1">
      <c r="A58" s="50">
        <v>26</v>
      </c>
      <c r="B58" s="49">
        <v>48</v>
      </c>
      <c r="C58" s="46" t="s">
        <v>769</v>
      </c>
      <c r="D58" s="46" t="s">
        <v>1283</v>
      </c>
      <c r="E58" s="46"/>
      <c r="F58" s="46"/>
      <c r="G58" s="10">
        <v>18.405999999999999</v>
      </c>
      <c r="H58" s="10">
        <v>50</v>
      </c>
      <c r="I58" s="10">
        <f t="shared" si="4"/>
        <v>0</v>
      </c>
      <c r="J58" s="12">
        <f t="shared" si="5"/>
        <v>0</v>
      </c>
      <c r="K58" s="12">
        <f t="shared" si="6"/>
        <v>50</v>
      </c>
      <c r="L58" s="10">
        <f t="shared" si="7"/>
        <v>68.406000000000006</v>
      </c>
    </row>
    <row r="59" spans="1:12" ht="17.100000000000001" customHeight="1">
      <c r="A59" s="50">
        <v>27</v>
      </c>
      <c r="B59" s="49">
        <v>30</v>
      </c>
      <c r="C59" s="46" t="s">
        <v>1264</v>
      </c>
      <c r="D59" s="46" t="s">
        <v>1265</v>
      </c>
      <c r="E59" s="46"/>
      <c r="F59" s="46"/>
      <c r="G59" s="10">
        <v>50</v>
      </c>
      <c r="H59" s="10">
        <v>18.437999999999999</v>
      </c>
      <c r="I59" s="10">
        <f t="shared" si="4"/>
        <v>0</v>
      </c>
      <c r="J59" s="12">
        <f t="shared" si="5"/>
        <v>18.437999999999999</v>
      </c>
      <c r="K59" s="12">
        <f t="shared" si="6"/>
        <v>0</v>
      </c>
      <c r="L59" s="10">
        <f t="shared" si="7"/>
        <v>68.438000000000002</v>
      </c>
    </row>
    <row r="60" spans="1:12" ht="17.100000000000001" customHeight="1">
      <c r="A60" s="50">
        <v>28</v>
      </c>
      <c r="B60" s="49">
        <v>2</v>
      </c>
      <c r="C60" s="46" t="s">
        <v>1222</v>
      </c>
      <c r="D60" s="46" t="s">
        <v>1223</v>
      </c>
      <c r="E60" s="46"/>
      <c r="F60" s="46"/>
      <c r="G60" s="10">
        <v>50</v>
      </c>
      <c r="H60" s="10">
        <v>18.451000000000001</v>
      </c>
      <c r="I60" s="10">
        <f t="shared" si="4"/>
        <v>0</v>
      </c>
      <c r="J60" s="12">
        <f t="shared" si="5"/>
        <v>18.451000000000001</v>
      </c>
      <c r="K60" s="12">
        <f t="shared" si="6"/>
        <v>0</v>
      </c>
      <c r="L60" s="10">
        <f t="shared" si="7"/>
        <v>68.450999999999993</v>
      </c>
    </row>
    <row r="61" spans="1:12" ht="17.100000000000001" customHeight="1">
      <c r="A61" s="50">
        <v>29</v>
      </c>
      <c r="B61" s="49">
        <v>20</v>
      </c>
      <c r="C61" s="46" t="s">
        <v>488</v>
      </c>
      <c r="D61" s="46" t="s">
        <v>489</v>
      </c>
      <c r="E61" s="46"/>
      <c r="F61" s="46"/>
      <c r="G61" s="10">
        <v>18.472999999999999</v>
      </c>
      <c r="H61" s="10">
        <v>50</v>
      </c>
      <c r="I61" s="10">
        <f t="shared" si="4"/>
        <v>0</v>
      </c>
      <c r="J61" s="12">
        <f t="shared" si="5"/>
        <v>0</v>
      </c>
      <c r="K61" s="12">
        <f t="shared" si="6"/>
        <v>50</v>
      </c>
      <c r="L61" s="10">
        <f t="shared" si="7"/>
        <v>68.472999999999999</v>
      </c>
    </row>
    <row r="62" spans="1:12" ht="17.100000000000001" customHeight="1">
      <c r="A62" s="50">
        <v>30</v>
      </c>
      <c r="B62" s="49">
        <v>45</v>
      </c>
      <c r="C62" s="46" t="s">
        <v>1279</v>
      </c>
      <c r="D62" s="46" t="s">
        <v>1280</v>
      </c>
      <c r="E62" s="46" t="s">
        <v>32</v>
      </c>
      <c r="F62" s="46"/>
      <c r="G62" s="10">
        <v>18.510000000000002</v>
      </c>
      <c r="H62" s="10">
        <v>50</v>
      </c>
      <c r="I62" s="10">
        <f t="shared" si="4"/>
        <v>0</v>
      </c>
      <c r="J62" s="12">
        <f t="shared" si="5"/>
        <v>0</v>
      </c>
      <c r="K62" s="12">
        <f t="shared" si="6"/>
        <v>50</v>
      </c>
      <c r="L62" s="10">
        <f t="shared" si="7"/>
        <v>68.510000000000005</v>
      </c>
    </row>
    <row r="63" spans="1:12" ht="17.100000000000001" customHeight="1">
      <c r="A63" s="50">
        <v>31</v>
      </c>
      <c r="B63" s="49">
        <v>53</v>
      </c>
      <c r="C63" s="46" t="s">
        <v>1287</v>
      </c>
      <c r="D63" s="46" t="s">
        <v>1288</v>
      </c>
      <c r="E63" s="46" t="s">
        <v>32</v>
      </c>
      <c r="F63" s="46"/>
      <c r="G63" s="10">
        <v>50</v>
      </c>
      <c r="H63" s="10">
        <v>18.524000000000001</v>
      </c>
      <c r="I63" s="10">
        <f t="shared" si="4"/>
        <v>0</v>
      </c>
      <c r="J63" s="12">
        <f t="shared" si="5"/>
        <v>18.524000000000001</v>
      </c>
      <c r="K63" s="12">
        <f t="shared" si="6"/>
        <v>0</v>
      </c>
      <c r="L63" s="10">
        <f t="shared" si="7"/>
        <v>68.524000000000001</v>
      </c>
    </row>
    <row r="64" spans="1:12" ht="17.100000000000001" customHeight="1">
      <c r="A64" s="50">
        <v>32</v>
      </c>
      <c r="B64" s="49">
        <v>58</v>
      </c>
      <c r="C64" s="46" t="s">
        <v>824</v>
      </c>
      <c r="D64" s="46" t="s">
        <v>825</v>
      </c>
      <c r="E64" s="46" t="s">
        <v>32</v>
      </c>
      <c r="F64" s="46" t="s">
        <v>1230</v>
      </c>
      <c r="G64" s="10">
        <v>18.593</v>
      </c>
      <c r="H64" s="10">
        <v>50</v>
      </c>
      <c r="I64" s="10">
        <f t="shared" si="4"/>
        <v>0</v>
      </c>
      <c r="J64" s="12">
        <f t="shared" si="5"/>
        <v>0</v>
      </c>
      <c r="K64" s="12">
        <f t="shared" si="6"/>
        <v>50</v>
      </c>
      <c r="L64" s="10">
        <f t="shared" si="7"/>
        <v>68.593000000000004</v>
      </c>
    </row>
    <row r="65" spans="1:12" ht="17.100000000000001" customHeight="1">
      <c r="A65" s="50">
        <v>33</v>
      </c>
      <c r="B65" s="49">
        <v>60</v>
      </c>
      <c r="C65" s="46" t="s">
        <v>828</v>
      </c>
      <c r="D65" s="46" t="s">
        <v>829</v>
      </c>
      <c r="E65" s="46" t="s">
        <v>32</v>
      </c>
      <c r="F65" s="46" t="s">
        <v>1230</v>
      </c>
      <c r="G65" s="10">
        <v>50</v>
      </c>
      <c r="H65" s="10">
        <v>18.616</v>
      </c>
      <c r="I65" s="10">
        <f t="shared" si="4"/>
        <v>0</v>
      </c>
      <c r="J65" s="12">
        <f t="shared" si="5"/>
        <v>18.616</v>
      </c>
      <c r="K65" s="12">
        <f t="shared" si="6"/>
        <v>0</v>
      </c>
      <c r="L65" s="10">
        <f t="shared" si="7"/>
        <v>68.616</v>
      </c>
    </row>
    <row r="66" spans="1:12" ht="17.100000000000001" customHeight="1">
      <c r="A66" s="50">
        <v>34</v>
      </c>
      <c r="B66" s="49">
        <v>10</v>
      </c>
      <c r="C66" s="46" t="s">
        <v>802</v>
      </c>
      <c r="D66" s="46" t="s">
        <v>803</v>
      </c>
      <c r="E66" s="46"/>
      <c r="F66" s="46" t="s">
        <v>1230</v>
      </c>
      <c r="G66" s="10">
        <v>18.622</v>
      </c>
      <c r="H66" s="10">
        <v>50</v>
      </c>
      <c r="I66" s="10">
        <f t="shared" si="4"/>
        <v>0</v>
      </c>
      <c r="J66" s="12">
        <f t="shared" si="5"/>
        <v>0</v>
      </c>
      <c r="K66" s="12">
        <f t="shared" si="6"/>
        <v>50</v>
      </c>
      <c r="L66" s="10">
        <f t="shared" si="7"/>
        <v>68.622</v>
      </c>
    </row>
    <row r="67" spans="1:12" ht="17.100000000000001" customHeight="1">
      <c r="A67" s="50">
        <v>35</v>
      </c>
      <c r="B67" s="49">
        <v>12</v>
      </c>
      <c r="C67" s="46" t="s">
        <v>1237</v>
      </c>
      <c r="D67" s="46" t="s">
        <v>1238</v>
      </c>
      <c r="E67" s="46"/>
      <c r="F67" s="46"/>
      <c r="G67" s="10">
        <v>50</v>
      </c>
      <c r="H67" s="10">
        <v>18.643000000000001</v>
      </c>
      <c r="I67" s="10">
        <f t="shared" ref="I67:I83" si="8">IF($H67&lt;J$1,$H67,0)</f>
        <v>0</v>
      </c>
      <c r="J67" s="12">
        <f t="shared" ref="J67:J83" si="9">IF(I67=0,IF($H67&lt;K$1,$H67,0),0)</f>
        <v>18.643000000000001</v>
      </c>
      <c r="K67" s="12">
        <f t="shared" ref="K67:K83" si="10">IF(H67&gt;K$1,H67,0)</f>
        <v>0</v>
      </c>
      <c r="L67" s="10">
        <f t="shared" ref="L67:L83" si="11">SUM(G67+H67)</f>
        <v>68.643000000000001</v>
      </c>
    </row>
    <row r="68" spans="1:12" ht="17.100000000000001" customHeight="1">
      <c r="A68" s="50">
        <v>36</v>
      </c>
      <c r="B68" s="49">
        <v>79</v>
      </c>
      <c r="C68" s="46" t="s">
        <v>811</v>
      </c>
      <c r="D68" s="46" t="s">
        <v>833</v>
      </c>
      <c r="E68" s="46"/>
      <c r="F68" s="46" t="s">
        <v>1230</v>
      </c>
      <c r="G68" s="10">
        <v>18.731000000000002</v>
      </c>
      <c r="H68" s="10">
        <v>50</v>
      </c>
      <c r="I68" s="10">
        <f t="shared" si="8"/>
        <v>0</v>
      </c>
      <c r="J68" s="12">
        <f t="shared" si="9"/>
        <v>0</v>
      </c>
      <c r="K68" s="12">
        <f t="shared" si="10"/>
        <v>50</v>
      </c>
      <c r="L68" s="10">
        <f t="shared" si="11"/>
        <v>68.730999999999995</v>
      </c>
    </row>
    <row r="69" spans="1:12" ht="17.100000000000001" customHeight="1">
      <c r="A69" s="50">
        <v>37</v>
      </c>
      <c r="B69" s="49">
        <v>18</v>
      </c>
      <c r="C69" s="46" t="s">
        <v>1244</v>
      </c>
      <c r="D69" s="46" t="s">
        <v>1245</v>
      </c>
      <c r="E69" s="46"/>
      <c r="F69" s="46"/>
      <c r="G69" s="10">
        <v>50</v>
      </c>
      <c r="H69" s="10">
        <v>18.763999999999999</v>
      </c>
      <c r="I69" s="10">
        <f t="shared" si="8"/>
        <v>0</v>
      </c>
      <c r="J69" s="12">
        <f t="shared" si="9"/>
        <v>18.763999999999999</v>
      </c>
      <c r="K69" s="12">
        <f t="shared" si="10"/>
        <v>0</v>
      </c>
      <c r="L69" s="10">
        <f t="shared" si="11"/>
        <v>68.763999999999996</v>
      </c>
    </row>
    <row r="70" spans="1:12" ht="17.100000000000001" customHeight="1">
      <c r="A70" s="50">
        <v>38</v>
      </c>
      <c r="B70" s="49">
        <v>64</v>
      </c>
      <c r="C70" s="46" t="s">
        <v>1297</v>
      </c>
      <c r="D70" s="46" t="s">
        <v>1298</v>
      </c>
      <c r="E70" s="46"/>
      <c r="F70" s="46"/>
      <c r="G70" s="10">
        <v>18.873000000000001</v>
      </c>
      <c r="H70" s="10">
        <v>50</v>
      </c>
      <c r="I70" s="10">
        <f t="shared" si="8"/>
        <v>0</v>
      </c>
      <c r="J70" s="12">
        <f t="shared" si="9"/>
        <v>0</v>
      </c>
      <c r="K70" s="12">
        <f t="shared" si="10"/>
        <v>50</v>
      </c>
      <c r="L70" s="10">
        <f t="shared" si="11"/>
        <v>68.873000000000005</v>
      </c>
    </row>
    <row r="71" spans="1:12" ht="17.100000000000001" customHeight="1">
      <c r="A71" s="50">
        <v>39</v>
      </c>
      <c r="B71" s="49">
        <v>43</v>
      </c>
      <c r="C71" s="46" t="s">
        <v>815</v>
      </c>
      <c r="D71" s="46" t="s">
        <v>816</v>
      </c>
      <c r="E71" s="46"/>
      <c r="F71" s="46" t="s">
        <v>1230</v>
      </c>
      <c r="G71" s="10">
        <v>50</v>
      </c>
      <c r="H71" s="10">
        <v>19.013999999999999</v>
      </c>
      <c r="I71" s="10">
        <f t="shared" si="8"/>
        <v>0</v>
      </c>
      <c r="J71" s="12">
        <f t="shared" si="9"/>
        <v>19.013999999999999</v>
      </c>
      <c r="K71" s="12">
        <f t="shared" si="10"/>
        <v>0</v>
      </c>
      <c r="L71" s="10">
        <f t="shared" si="11"/>
        <v>69.013999999999996</v>
      </c>
    </row>
    <row r="72" spans="1:12" ht="17.100000000000001" customHeight="1">
      <c r="A72" s="50">
        <v>40</v>
      </c>
      <c r="B72" s="49">
        <v>50</v>
      </c>
      <c r="C72" s="46" t="s">
        <v>1284</v>
      </c>
      <c r="D72" s="46" t="s">
        <v>1285</v>
      </c>
      <c r="E72" s="46"/>
      <c r="F72" s="46"/>
      <c r="G72" s="10">
        <v>19.177</v>
      </c>
      <c r="H72" s="10">
        <v>50</v>
      </c>
      <c r="I72" s="10">
        <f t="shared" si="8"/>
        <v>0</v>
      </c>
      <c r="J72" s="12">
        <f t="shared" si="9"/>
        <v>0</v>
      </c>
      <c r="K72" s="12">
        <f t="shared" si="10"/>
        <v>50</v>
      </c>
      <c r="L72" s="10">
        <f t="shared" si="11"/>
        <v>69.176999999999992</v>
      </c>
    </row>
    <row r="73" spans="1:12" ht="17.100000000000001" customHeight="1">
      <c r="A73" s="50">
        <v>41</v>
      </c>
      <c r="B73" s="49">
        <v>9</v>
      </c>
      <c r="C73" s="46" t="s">
        <v>1235</v>
      </c>
      <c r="D73" s="46" t="s">
        <v>1236</v>
      </c>
      <c r="E73" s="46"/>
      <c r="F73" s="46"/>
      <c r="G73" s="10">
        <v>19.227</v>
      </c>
      <c r="H73" s="10">
        <v>50</v>
      </c>
      <c r="I73" s="10">
        <f t="shared" si="8"/>
        <v>0</v>
      </c>
      <c r="J73" s="12">
        <f t="shared" si="9"/>
        <v>0</v>
      </c>
      <c r="K73" s="12">
        <f t="shared" si="10"/>
        <v>50</v>
      </c>
      <c r="L73" s="10">
        <f t="shared" si="11"/>
        <v>69.227000000000004</v>
      </c>
    </row>
    <row r="74" spans="1:12" ht="17.100000000000001" customHeight="1">
      <c r="A74" s="50">
        <v>42</v>
      </c>
      <c r="B74" s="49">
        <v>40</v>
      </c>
      <c r="C74" s="46" t="s">
        <v>813</v>
      </c>
      <c r="D74" s="46" t="s">
        <v>814</v>
      </c>
      <c r="E74" s="46"/>
      <c r="F74" s="46" t="s">
        <v>1230</v>
      </c>
      <c r="G74" s="10">
        <v>50</v>
      </c>
      <c r="H74" s="10">
        <v>19.228000000000002</v>
      </c>
      <c r="I74" s="10">
        <f t="shared" si="8"/>
        <v>0</v>
      </c>
      <c r="J74" s="12">
        <f t="shared" si="9"/>
        <v>19.228000000000002</v>
      </c>
      <c r="K74" s="12">
        <f t="shared" si="10"/>
        <v>0</v>
      </c>
      <c r="L74" s="10">
        <f t="shared" si="11"/>
        <v>69.228000000000009</v>
      </c>
    </row>
    <row r="75" spans="1:12" ht="17.100000000000001" customHeight="1">
      <c r="A75" s="50">
        <v>43</v>
      </c>
      <c r="B75" s="49">
        <v>44</v>
      </c>
      <c r="C75" s="46" t="s">
        <v>817</v>
      </c>
      <c r="D75" s="46" t="s">
        <v>818</v>
      </c>
      <c r="E75" s="46" t="s">
        <v>32</v>
      </c>
      <c r="F75" s="46" t="s">
        <v>1230</v>
      </c>
      <c r="G75" s="10">
        <v>19.797000000000001</v>
      </c>
      <c r="H75" s="10">
        <v>50</v>
      </c>
      <c r="I75" s="10">
        <f t="shared" si="8"/>
        <v>0</v>
      </c>
      <c r="J75" s="12">
        <f t="shared" si="9"/>
        <v>0</v>
      </c>
      <c r="K75" s="12">
        <f t="shared" si="10"/>
        <v>50</v>
      </c>
      <c r="L75" s="10">
        <f t="shared" si="11"/>
        <v>69.796999999999997</v>
      </c>
    </row>
    <row r="76" spans="1:12" ht="17.100000000000001" customHeight="1">
      <c r="A76" s="50">
        <v>44</v>
      </c>
      <c r="B76" s="49">
        <v>29</v>
      </c>
      <c r="C76" s="46" t="s">
        <v>43</v>
      </c>
      <c r="D76" s="46" t="s">
        <v>1263</v>
      </c>
      <c r="E76" s="46"/>
      <c r="F76" s="46"/>
      <c r="G76" s="10">
        <v>50</v>
      </c>
      <c r="H76" s="10">
        <v>20.141999999999999</v>
      </c>
      <c r="I76" s="10">
        <f t="shared" si="8"/>
        <v>0</v>
      </c>
      <c r="J76" s="12">
        <f t="shared" si="9"/>
        <v>0</v>
      </c>
      <c r="K76" s="12">
        <f t="shared" si="10"/>
        <v>20.141999999999999</v>
      </c>
      <c r="L76" s="10">
        <f t="shared" si="11"/>
        <v>70.141999999999996</v>
      </c>
    </row>
    <row r="77" spans="1:12" ht="17.100000000000001" customHeight="1">
      <c r="A77" s="50">
        <v>45</v>
      </c>
      <c r="B77" s="49">
        <v>76</v>
      </c>
      <c r="C77" s="46" t="s">
        <v>35</v>
      </c>
      <c r="D77" s="46" t="s">
        <v>1312</v>
      </c>
      <c r="E77" s="46"/>
      <c r="F77" s="46"/>
      <c r="G77" s="10">
        <v>26.436</v>
      </c>
      <c r="H77" s="10">
        <v>50</v>
      </c>
      <c r="I77" s="10">
        <f t="shared" si="8"/>
        <v>0</v>
      </c>
      <c r="J77" s="12">
        <f t="shared" si="9"/>
        <v>0</v>
      </c>
      <c r="K77" s="12">
        <f t="shared" si="10"/>
        <v>50</v>
      </c>
      <c r="L77" s="10">
        <f t="shared" si="11"/>
        <v>76.436000000000007</v>
      </c>
    </row>
    <row r="78" spans="1:12" ht="17.100000000000001" customHeight="1">
      <c r="B78" s="49">
        <v>26</v>
      </c>
      <c r="C78" s="46" t="s">
        <v>1257</v>
      </c>
      <c r="D78" s="46" t="s">
        <v>1258</v>
      </c>
      <c r="E78" s="46"/>
      <c r="F78" s="46"/>
      <c r="G78" s="10">
        <v>50</v>
      </c>
      <c r="H78" s="10">
        <v>50</v>
      </c>
      <c r="I78" s="10">
        <f t="shared" si="8"/>
        <v>0</v>
      </c>
      <c r="J78" s="12">
        <f t="shared" si="9"/>
        <v>0</v>
      </c>
      <c r="K78" s="12">
        <f t="shared" si="10"/>
        <v>50</v>
      </c>
      <c r="L78" s="10">
        <f t="shared" si="11"/>
        <v>100</v>
      </c>
    </row>
    <row r="79" spans="1:12" ht="17.100000000000001" customHeight="1">
      <c r="B79" s="49">
        <v>35</v>
      </c>
      <c r="C79" s="46" t="s">
        <v>1272</v>
      </c>
      <c r="D79" s="46" t="s">
        <v>1273</v>
      </c>
      <c r="E79" s="46"/>
      <c r="F79" s="46"/>
      <c r="G79" s="10">
        <v>50</v>
      </c>
      <c r="H79" s="10">
        <v>50</v>
      </c>
      <c r="I79" s="10">
        <f t="shared" si="8"/>
        <v>0</v>
      </c>
      <c r="J79" s="12">
        <f t="shared" si="9"/>
        <v>0</v>
      </c>
      <c r="K79" s="12">
        <f t="shared" si="10"/>
        <v>50</v>
      </c>
      <c r="L79" s="10">
        <f t="shared" si="11"/>
        <v>100</v>
      </c>
    </row>
    <row r="80" spans="1:12" ht="17.100000000000001" customHeight="1">
      <c r="B80" s="49">
        <v>56</v>
      </c>
      <c r="C80" s="46" t="s">
        <v>1228</v>
      </c>
      <c r="D80" s="46" t="s">
        <v>1290</v>
      </c>
      <c r="E80" s="46" t="s">
        <v>32</v>
      </c>
      <c r="F80" s="46"/>
      <c r="G80" s="10">
        <v>50</v>
      </c>
      <c r="H80" s="10">
        <v>50</v>
      </c>
      <c r="I80" s="10">
        <f t="shared" si="8"/>
        <v>0</v>
      </c>
      <c r="J80" s="12">
        <f t="shared" si="9"/>
        <v>0</v>
      </c>
      <c r="K80" s="12">
        <f t="shared" si="10"/>
        <v>50</v>
      </c>
      <c r="L80" s="10">
        <f t="shared" si="11"/>
        <v>100</v>
      </c>
    </row>
    <row r="81" spans="1:12" ht="17.100000000000001" customHeight="1">
      <c r="B81" s="49">
        <v>63</v>
      </c>
      <c r="C81" s="46" t="s">
        <v>1295</v>
      </c>
      <c r="D81" s="46" t="s">
        <v>1296</v>
      </c>
      <c r="E81" s="46"/>
      <c r="F81" s="46"/>
      <c r="G81" s="10">
        <v>50</v>
      </c>
      <c r="H81" s="10">
        <v>50</v>
      </c>
      <c r="I81" s="10">
        <f t="shared" si="8"/>
        <v>0</v>
      </c>
      <c r="J81" s="12">
        <f t="shared" si="9"/>
        <v>0</v>
      </c>
      <c r="K81" s="12">
        <f t="shared" si="10"/>
        <v>50</v>
      </c>
      <c r="L81" s="10">
        <f t="shared" si="11"/>
        <v>100</v>
      </c>
    </row>
    <row r="82" spans="1:12" ht="17.100000000000001" customHeight="1">
      <c r="B82" s="49">
        <v>16</v>
      </c>
      <c r="C82" s="46" t="s">
        <v>282</v>
      </c>
      <c r="D82" s="46" t="s">
        <v>1243</v>
      </c>
      <c r="E82" s="46"/>
      <c r="F82" s="46"/>
      <c r="G82" s="10">
        <v>17.780999999999999</v>
      </c>
      <c r="H82" s="10">
        <v>100</v>
      </c>
      <c r="I82" s="10">
        <f t="shared" si="8"/>
        <v>0</v>
      </c>
      <c r="J82" s="12">
        <f t="shared" si="9"/>
        <v>0</v>
      </c>
      <c r="K82" s="12">
        <f t="shared" si="10"/>
        <v>100</v>
      </c>
      <c r="L82" s="10">
        <f t="shared" si="11"/>
        <v>117.78100000000001</v>
      </c>
    </row>
    <row r="83" spans="1:12" ht="17.100000000000001" customHeight="1">
      <c r="A83" s="50">
        <v>12</v>
      </c>
      <c r="B83" s="49">
        <v>42</v>
      </c>
      <c r="C83" s="46" t="s">
        <v>1231</v>
      </c>
      <c r="D83" s="46" t="s">
        <v>1278</v>
      </c>
      <c r="E83" s="46"/>
      <c r="F83" s="46"/>
      <c r="G83" s="10">
        <v>100</v>
      </c>
      <c r="H83" s="10">
        <v>21.462</v>
      </c>
      <c r="I83" s="10">
        <f t="shared" si="8"/>
        <v>0</v>
      </c>
      <c r="J83" s="12">
        <f t="shared" si="9"/>
        <v>0</v>
      </c>
      <c r="K83" s="12">
        <f t="shared" si="10"/>
        <v>21.462</v>
      </c>
      <c r="L83" s="10">
        <f t="shared" si="11"/>
        <v>121.462</v>
      </c>
    </row>
    <row r="84" spans="1:12" ht="17.100000000000001" customHeight="1">
      <c r="B84" s="49"/>
      <c r="C84" s="39"/>
      <c r="D84" s="39"/>
      <c r="E84" s="9"/>
      <c r="F84" s="9"/>
      <c r="G84" s="10"/>
      <c r="H84" s="10"/>
      <c r="I84" s="10">
        <f>IF($G84&lt;J$1,$G84,0)</f>
        <v>0</v>
      </c>
      <c r="J84" s="12">
        <f>IF(I84=0,IF($G84&lt;K$1,$G84,0),0)</f>
        <v>0</v>
      </c>
      <c r="K84" s="12">
        <f>IF(G84&gt;K$1,G84,0)</f>
        <v>0</v>
      </c>
      <c r="L84" s="10"/>
    </row>
    <row r="85" spans="1:12" ht="17.100000000000001" customHeight="1">
      <c r="B85" s="49"/>
      <c r="C85" s="39"/>
      <c r="D85" s="39"/>
      <c r="E85" s="39"/>
      <c r="F85" s="39"/>
      <c r="G85" s="10"/>
      <c r="H85" s="10"/>
      <c r="I85" s="10">
        <f>IF($G85&lt;J$1,$G85,0)</f>
        <v>0</v>
      </c>
      <c r="J85" s="12">
        <f>IF(I85=0,IF($G85&lt;K$1,$G85,0),0)</f>
        <v>0</v>
      </c>
      <c r="K85" s="12">
        <f>IF(G85&gt;K$1,G85,0)</f>
        <v>0</v>
      </c>
      <c r="L85" s="10"/>
    </row>
    <row r="86" spans="1:12" ht="17.100000000000001" customHeight="1">
      <c r="B86" s="49"/>
      <c r="C86" s="39"/>
      <c r="D86" s="39"/>
      <c r="E86" s="9"/>
      <c r="F86" s="9"/>
      <c r="G86" s="10"/>
      <c r="H86" s="10"/>
      <c r="I86" s="10">
        <f>IF($G86&lt;J$1,$G86,0)</f>
        <v>0</v>
      </c>
      <c r="J86" s="12">
        <f>IF(I86=0,IF($G86&lt;K$1,$G86,0),0)</f>
        <v>0</v>
      </c>
      <c r="K86" s="12">
        <f>IF(G86&gt;K$1,G86,0)</f>
        <v>0</v>
      </c>
      <c r="L86" s="10"/>
    </row>
    <row r="87" spans="1:12" ht="17.100000000000001" customHeight="1">
      <c r="B87" s="49"/>
      <c r="C87" s="39"/>
      <c r="D87" s="39"/>
      <c r="E87" s="39"/>
      <c r="F87" s="39"/>
      <c r="G87" s="10"/>
      <c r="H87" s="10"/>
      <c r="I87" s="10">
        <f>IF($H87&lt;J$1,$H87,0)</f>
        <v>0</v>
      </c>
      <c r="J87" s="12">
        <f>IF(I87=0,IF($H87&lt;K$1,$H87,0),0)</f>
        <v>0</v>
      </c>
      <c r="K87" s="12">
        <f>IF(H87&gt;K$1,H87,0)</f>
        <v>0</v>
      </c>
      <c r="L87" s="10"/>
    </row>
    <row r="88" spans="1:12" ht="17.100000000000001" customHeight="1">
      <c r="B88" s="49"/>
      <c r="C88" s="39"/>
      <c r="D88" s="39"/>
      <c r="E88" s="39"/>
      <c r="F88" s="39"/>
      <c r="G88" s="10"/>
      <c r="H88" s="10"/>
      <c r="I88" s="10">
        <f>IF($H88&lt;J$1,$H88,0)</f>
        <v>0</v>
      </c>
      <c r="J88" s="12">
        <f>IF(I88=0,IF($H88&lt;K$1,$H88,0),0)</f>
        <v>0</v>
      </c>
      <c r="K88" s="12">
        <f>IF(H88&gt;K$1,H88,0)</f>
        <v>0</v>
      </c>
      <c r="L88" s="10"/>
    </row>
    <row r="89" spans="1:12" ht="17.100000000000001" customHeight="1">
      <c r="B89" s="49"/>
      <c r="C89" s="9"/>
      <c r="D89" s="9"/>
      <c r="E89" s="9"/>
      <c r="F89" s="9"/>
      <c r="G89" s="10"/>
      <c r="H89" s="10"/>
      <c r="I89" s="10"/>
      <c r="J89" s="12"/>
      <c r="K89" s="12"/>
      <c r="L89" s="10"/>
    </row>
    <row r="90" spans="1:12" ht="17.100000000000001" customHeight="1">
      <c r="B90" s="49"/>
      <c r="C90" s="9"/>
      <c r="D90" s="11"/>
      <c r="E90" s="11"/>
      <c r="F90" s="11"/>
      <c r="G90" s="10"/>
      <c r="H90" s="10"/>
      <c r="I90" s="10"/>
      <c r="J90" s="12"/>
      <c r="K90" s="12"/>
      <c r="L90" s="10"/>
    </row>
    <row r="91" spans="1:12" ht="17.100000000000001" customHeight="1">
      <c r="B91" s="49"/>
      <c r="C91" s="9"/>
      <c r="D91" s="9"/>
      <c r="E91" s="9"/>
      <c r="F91" s="9"/>
      <c r="G91" s="10"/>
      <c r="H91" s="10"/>
      <c r="I91" s="10"/>
      <c r="J91" s="12"/>
      <c r="K91" s="12"/>
      <c r="L91" s="10"/>
    </row>
    <row r="92" spans="1:12" ht="17.100000000000001" customHeight="1">
      <c r="B92" s="49"/>
      <c r="C92" s="9"/>
      <c r="D92" s="9"/>
      <c r="E92" s="9"/>
      <c r="F92" s="9"/>
      <c r="G92" s="10"/>
      <c r="H92" s="10"/>
      <c r="I92" s="10"/>
      <c r="J92" s="12"/>
      <c r="K92" s="12"/>
      <c r="L92" s="10"/>
    </row>
    <row r="93" spans="1:12" ht="17.100000000000001" customHeight="1">
      <c r="B93" s="49"/>
      <c r="C93" s="9"/>
      <c r="D93" s="9"/>
      <c r="E93" s="9"/>
      <c r="F93" s="9"/>
      <c r="G93" s="10"/>
      <c r="H93" s="10"/>
      <c r="I93" s="10"/>
      <c r="J93" s="12"/>
      <c r="K93" s="12"/>
      <c r="L93" s="10"/>
    </row>
    <row r="94" spans="1:12" ht="17.100000000000001" customHeight="1">
      <c r="B94" s="49"/>
      <c r="C94" s="9"/>
      <c r="D94" s="9"/>
      <c r="E94" s="9"/>
      <c r="F94" s="9"/>
      <c r="G94" s="10"/>
      <c r="H94" s="10"/>
      <c r="I94" s="10"/>
      <c r="J94" s="12"/>
      <c r="K94" s="12"/>
      <c r="L94" s="10"/>
    </row>
    <row r="95" spans="1:12" ht="17.100000000000001" customHeight="1">
      <c r="B95" s="49"/>
      <c r="C95" s="9"/>
      <c r="D95" s="11"/>
      <c r="E95" s="11"/>
      <c r="F95" s="11"/>
      <c r="G95" s="10"/>
      <c r="H95" s="10"/>
      <c r="I95" s="10"/>
      <c r="J95" s="12"/>
      <c r="K95" s="12"/>
      <c r="L95" s="10"/>
    </row>
    <row r="96" spans="1:12" ht="17.100000000000001" customHeight="1">
      <c r="B96" s="49"/>
      <c r="C96" s="9"/>
      <c r="D96" s="9"/>
      <c r="E96" s="9"/>
      <c r="F96" s="9"/>
      <c r="G96" s="10"/>
      <c r="H96" s="10"/>
      <c r="I96" s="10"/>
      <c r="J96" s="12"/>
      <c r="K96" s="12"/>
      <c r="L96" s="10"/>
    </row>
    <row r="97" spans="2:12" ht="17.100000000000001" customHeight="1">
      <c r="B97" s="49"/>
      <c r="C97" s="9"/>
      <c r="D97" s="11"/>
      <c r="E97" s="11"/>
      <c r="F97" s="11"/>
      <c r="G97" s="10"/>
      <c r="H97" s="10"/>
      <c r="I97" s="10"/>
      <c r="J97" s="12"/>
      <c r="K97" s="12"/>
      <c r="L97" s="10"/>
    </row>
    <row r="98" spans="2:12" ht="17.100000000000001" customHeight="1">
      <c r="B98" s="49"/>
      <c r="C98" s="9"/>
      <c r="D98" s="9"/>
      <c r="E98" s="9"/>
      <c r="F98" s="9"/>
      <c r="G98" s="10"/>
      <c r="H98" s="10"/>
      <c r="I98" s="10"/>
      <c r="J98" s="12"/>
      <c r="K98" s="12"/>
      <c r="L98" s="10"/>
    </row>
    <row r="99" spans="2:12" ht="17.100000000000001" customHeight="1">
      <c r="B99" s="49"/>
      <c r="C99" s="9"/>
      <c r="D99" s="9"/>
      <c r="E99" s="9"/>
      <c r="F99" s="9"/>
      <c r="G99" s="10"/>
      <c r="H99" s="10"/>
      <c r="I99" s="10"/>
      <c r="J99" s="12"/>
      <c r="K99" s="12"/>
      <c r="L99" s="10"/>
    </row>
    <row r="100" spans="2:12" ht="17.100000000000001" customHeight="1">
      <c r="B100" s="49"/>
      <c r="C100" s="16"/>
      <c r="D100" s="16"/>
      <c r="E100" s="16"/>
      <c r="F100" s="16"/>
      <c r="G100" s="10"/>
      <c r="H100" s="10"/>
      <c r="I100" s="10"/>
      <c r="J100" s="12"/>
      <c r="K100" s="12"/>
      <c r="L100" s="10"/>
    </row>
    <row r="101" spans="2:12" ht="17.100000000000001" customHeight="1">
      <c r="B101" s="49"/>
      <c r="C101" s="9"/>
      <c r="D101" s="9"/>
      <c r="E101" s="9"/>
      <c r="F101" s="9"/>
      <c r="G101" s="10"/>
      <c r="H101" s="10"/>
      <c r="I101" s="10"/>
      <c r="J101" s="12"/>
      <c r="K101" s="12"/>
    </row>
    <row r="102" spans="2:12" ht="17.100000000000001" customHeight="1">
      <c r="B102" s="49"/>
      <c r="C102" s="9"/>
      <c r="D102" s="9"/>
      <c r="E102" s="9"/>
      <c r="F102" s="9"/>
      <c r="G102" s="10"/>
      <c r="H102" s="10"/>
      <c r="I102" s="10"/>
      <c r="J102" s="12"/>
      <c r="K102" s="12"/>
    </row>
    <row r="103" spans="2:12" ht="17.100000000000001" customHeight="1">
      <c r="B103" s="49"/>
      <c r="C103" s="9"/>
      <c r="D103" s="9"/>
      <c r="E103" s="9"/>
      <c r="F103" s="9"/>
      <c r="G103" s="10"/>
      <c r="H103" s="10"/>
      <c r="I103" s="10"/>
      <c r="J103" s="12"/>
      <c r="K103" s="12"/>
    </row>
    <row r="104" spans="2:12" ht="17.100000000000001" customHeight="1">
      <c r="B104" s="49"/>
      <c r="C104" s="9"/>
      <c r="D104" s="9"/>
      <c r="E104" s="9"/>
      <c r="F104" s="9"/>
      <c r="G104" s="10"/>
      <c r="H104" s="10"/>
      <c r="I104" s="10"/>
      <c r="J104" s="12"/>
      <c r="K104" s="12"/>
    </row>
    <row r="105" spans="2:12" ht="17.100000000000001" customHeight="1">
      <c r="B105" s="49"/>
      <c r="C105" s="9"/>
      <c r="D105" s="9"/>
      <c r="E105" s="9"/>
      <c r="F105" s="9"/>
      <c r="G105" s="10"/>
      <c r="H105" s="10"/>
      <c r="I105" s="10"/>
      <c r="J105" s="12"/>
      <c r="K105" s="12"/>
    </row>
    <row r="106" spans="2:12" ht="17.100000000000001" customHeight="1">
      <c r="B106" s="49"/>
      <c r="C106" s="9"/>
      <c r="D106" s="23"/>
      <c r="E106" s="23"/>
      <c r="F106" s="23"/>
      <c r="G106" s="10"/>
      <c r="H106" s="10"/>
      <c r="I106" s="10"/>
      <c r="J106" s="12"/>
      <c r="K106" s="12"/>
    </row>
    <row r="107" spans="2:12" ht="17.100000000000001" customHeight="1">
      <c r="B107" s="49"/>
      <c r="C107" s="9"/>
      <c r="D107" s="9"/>
      <c r="E107" s="9"/>
      <c r="F107" s="9"/>
      <c r="G107" s="10"/>
      <c r="H107" s="10"/>
      <c r="I107" s="10"/>
      <c r="J107" s="12"/>
      <c r="K107" s="12"/>
    </row>
    <row r="108" spans="2:12" ht="17.100000000000001" customHeight="1">
      <c r="B108" s="49"/>
      <c r="C108" s="9"/>
      <c r="D108" s="9"/>
      <c r="E108" s="9"/>
      <c r="F108" s="9"/>
      <c r="G108" s="10"/>
      <c r="H108" s="10"/>
      <c r="I108" s="10"/>
      <c r="J108" s="12"/>
      <c r="K108" s="12"/>
    </row>
    <row r="109" spans="2:12" ht="17.100000000000001" customHeight="1">
      <c r="B109" s="49"/>
      <c r="C109" s="9"/>
      <c r="D109" s="9"/>
      <c r="E109" s="9"/>
      <c r="F109" s="9"/>
      <c r="G109" s="10"/>
      <c r="H109" s="10"/>
      <c r="I109" s="10"/>
      <c r="J109" s="12"/>
      <c r="K109" s="12"/>
    </row>
    <row r="110" spans="2:12" ht="17.100000000000001" customHeight="1">
      <c r="B110" s="49"/>
      <c r="C110" s="9"/>
      <c r="D110" s="9"/>
      <c r="E110" s="9"/>
      <c r="F110" s="9"/>
      <c r="G110" s="10"/>
      <c r="H110" s="10"/>
      <c r="I110" s="10"/>
      <c r="J110" s="12"/>
      <c r="K110" s="12"/>
    </row>
    <row r="111" spans="2:12" ht="17.100000000000001" customHeight="1">
      <c r="B111" s="49"/>
      <c r="C111" s="9"/>
      <c r="D111" s="9"/>
      <c r="E111" s="9"/>
      <c r="F111" s="9"/>
      <c r="G111" s="10"/>
      <c r="H111" s="10"/>
      <c r="I111" s="10"/>
      <c r="J111" s="12"/>
      <c r="K111" s="12"/>
    </row>
    <row r="112" spans="2:12" ht="17.100000000000001" customHeight="1">
      <c r="B112" s="49"/>
      <c r="C112" s="9"/>
      <c r="D112" s="9"/>
      <c r="E112" s="9"/>
      <c r="F112" s="9"/>
      <c r="G112" s="10"/>
      <c r="H112" s="10"/>
      <c r="I112" s="10"/>
      <c r="J112" s="12"/>
      <c r="K112" s="12"/>
    </row>
    <row r="113" spans="2:11" ht="17.100000000000001" customHeight="1">
      <c r="B113" s="49"/>
      <c r="C113" s="9"/>
      <c r="D113" s="9"/>
      <c r="E113" s="9"/>
      <c r="F113" s="9"/>
      <c r="G113" s="10"/>
      <c r="H113" s="10"/>
      <c r="I113" s="10"/>
      <c r="J113" s="12"/>
      <c r="K113" s="12"/>
    </row>
    <row r="114" spans="2:11" ht="17.100000000000001" customHeight="1">
      <c r="B114" s="49"/>
      <c r="C114" s="9"/>
      <c r="D114" s="11"/>
      <c r="E114" s="11"/>
      <c r="F114" s="11"/>
      <c r="G114" s="10"/>
      <c r="H114" s="10"/>
      <c r="I114" s="10"/>
      <c r="J114" s="12"/>
      <c r="K114" s="12"/>
    </row>
    <row r="115" spans="2:11" ht="17.100000000000001" customHeight="1">
      <c r="B115" s="49"/>
      <c r="C115" s="9"/>
      <c r="D115" s="9"/>
      <c r="E115" s="9"/>
      <c r="F115" s="9"/>
      <c r="G115" s="10"/>
      <c r="H115" s="10"/>
      <c r="I115" s="10"/>
      <c r="J115" s="12"/>
      <c r="K115" s="12"/>
    </row>
    <row r="116" spans="2:11" ht="17.100000000000001" customHeight="1">
      <c r="B116" s="49"/>
      <c r="C116" s="9"/>
      <c r="D116" s="9"/>
      <c r="E116" s="9"/>
      <c r="F116" s="9"/>
      <c r="G116" s="10"/>
      <c r="H116" s="10"/>
      <c r="I116" s="10"/>
      <c r="J116" s="12"/>
      <c r="K116" s="12"/>
    </row>
    <row r="117" spans="2:11" ht="17.100000000000001" customHeight="1">
      <c r="B117" s="49"/>
      <c r="C117" s="9"/>
      <c r="D117" s="9"/>
      <c r="E117" s="9"/>
      <c r="F117" s="9"/>
      <c r="G117" s="10"/>
      <c r="H117" s="10"/>
      <c r="I117" s="10"/>
      <c r="J117" s="12"/>
      <c r="K117" s="12"/>
    </row>
    <row r="118" spans="2:11" ht="17.100000000000001" customHeight="1">
      <c r="B118" s="49"/>
      <c r="C118" s="9"/>
      <c r="D118" s="9"/>
      <c r="E118" s="9"/>
      <c r="F118" s="9"/>
      <c r="G118" s="10"/>
      <c r="H118" s="10"/>
      <c r="I118" s="10"/>
      <c r="J118" s="12"/>
      <c r="K118" s="12"/>
    </row>
    <row r="119" spans="2:11" ht="17.100000000000001" customHeight="1">
      <c r="B119" s="49"/>
      <c r="C119" s="9"/>
      <c r="D119" s="9"/>
      <c r="E119" s="9"/>
      <c r="F119" s="9"/>
      <c r="G119" s="10"/>
      <c r="H119" s="10"/>
      <c r="I119" s="10"/>
      <c r="J119" s="12"/>
      <c r="K119" s="12"/>
    </row>
    <row r="120" spans="2:11" ht="17.100000000000001" customHeight="1">
      <c r="B120" s="49"/>
      <c r="C120" s="9"/>
      <c r="D120" s="9"/>
      <c r="E120" s="9"/>
      <c r="F120" s="9"/>
      <c r="G120" s="10"/>
      <c r="H120" s="10"/>
      <c r="I120" s="10"/>
      <c r="J120" s="12"/>
      <c r="K120" s="12"/>
    </row>
    <row r="121" spans="2:11" ht="17.100000000000001" customHeight="1">
      <c r="B121" s="49"/>
      <c r="C121" s="9"/>
      <c r="D121" s="9"/>
      <c r="E121" s="9"/>
      <c r="F121" s="9"/>
      <c r="G121" s="10"/>
      <c r="H121" s="10"/>
      <c r="I121" s="10"/>
      <c r="J121" s="12"/>
      <c r="K121" s="12"/>
    </row>
    <row r="122" spans="2:11" ht="17.100000000000001" customHeight="1">
      <c r="B122" s="49"/>
      <c r="C122" s="9"/>
      <c r="D122" s="9"/>
      <c r="E122" s="9"/>
      <c r="F122" s="9"/>
      <c r="G122" s="10"/>
      <c r="H122" s="10"/>
      <c r="I122" s="10"/>
      <c r="J122" s="12"/>
      <c r="K122" s="12"/>
    </row>
    <row r="123" spans="2:11" ht="17.100000000000001" customHeight="1">
      <c r="B123" s="49"/>
      <c r="C123" s="9"/>
      <c r="D123" s="9"/>
      <c r="E123" s="9"/>
      <c r="F123" s="9"/>
      <c r="G123" s="10"/>
      <c r="H123" s="10"/>
      <c r="I123" s="10"/>
      <c r="J123" s="12"/>
      <c r="K123" s="12"/>
    </row>
    <row r="124" spans="2:11" ht="17.100000000000001" customHeight="1">
      <c r="B124" s="49"/>
      <c r="C124" s="9"/>
      <c r="D124" s="9"/>
      <c r="E124" s="9"/>
      <c r="F124" s="9"/>
      <c r="G124" s="10"/>
      <c r="H124" s="10"/>
      <c r="I124" s="10"/>
      <c r="J124" s="12"/>
      <c r="K124" s="12"/>
    </row>
    <row r="125" spans="2:11" ht="17.100000000000001" customHeight="1">
      <c r="B125" s="49"/>
      <c r="C125" s="9"/>
      <c r="D125" s="9"/>
      <c r="E125" s="9"/>
      <c r="F125" s="9"/>
      <c r="G125" s="10"/>
      <c r="H125" s="10"/>
      <c r="I125" s="10"/>
      <c r="J125" s="12"/>
      <c r="K125" s="12"/>
    </row>
    <row r="126" spans="2:11" ht="17.100000000000001" customHeight="1">
      <c r="B126" s="49"/>
      <c r="C126" s="9"/>
      <c r="D126" s="9"/>
      <c r="E126" s="9"/>
      <c r="F126" s="9"/>
      <c r="G126" s="10"/>
      <c r="H126" s="10"/>
      <c r="I126" s="10"/>
      <c r="J126" s="12"/>
      <c r="K126" s="12"/>
    </row>
    <row r="127" spans="2:11" ht="17.100000000000001" customHeight="1">
      <c r="B127" s="49"/>
      <c r="C127" s="9"/>
      <c r="D127" s="9"/>
      <c r="E127" s="9"/>
      <c r="F127" s="9"/>
      <c r="G127" s="10"/>
      <c r="H127" s="10"/>
      <c r="I127" s="10"/>
      <c r="J127" s="12"/>
      <c r="K127" s="12"/>
    </row>
    <row r="128" spans="2:11" ht="17.100000000000001" customHeight="1">
      <c r="B128" s="49"/>
      <c r="C128" s="9"/>
      <c r="D128" s="14"/>
      <c r="E128" s="14"/>
      <c r="F128" s="14"/>
      <c r="G128" s="10"/>
      <c r="H128" s="10"/>
      <c r="I128" s="10"/>
      <c r="J128" s="12"/>
      <c r="K128" s="12"/>
    </row>
    <row r="129" spans="2:11" ht="17.100000000000001" customHeight="1">
      <c r="B129" s="49"/>
      <c r="C129" s="9"/>
      <c r="D129" s="9"/>
      <c r="E129" s="9"/>
      <c r="F129" s="9"/>
      <c r="G129" s="10"/>
      <c r="H129" s="10"/>
      <c r="I129" s="10"/>
      <c r="J129" s="12"/>
      <c r="K129" s="12"/>
    </row>
    <row r="130" spans="2:11" ht="17.100000000000001" customHeight="1">
      <c r="B130" s="49"/>
      <c r="C130" s="9"/>
      <c r="D130" s="9"/>
      <c r="E130" s="9"/>
      <c r="F130" s="9"/>
      <c r="G130" s="10"/>
      <c r="H130" s="10"/>
      <c r="I130" s="10"/>
      <c r="J130" s="12"/>
      <c r="K130" s="12"/>
    </row>
    <row r="131" spans="2:11" ht="17.100000000000001" customHeight="1">
      <c r="B131" s="49"/>
      <c r="C131" s="9"/>
      <c r="D131" s="9"/>
      <c r="E131" s="9"/>
      <c r="F131" s="9"/>
      <c r="G131" s="10"/>
      <c r="H131" s="10"/>
      <c r="I131" s="10"/>
      <c r="J131" s="12"/>
      <c r="K131" s="12"/>
    </row>
    <row r="132" spans="2:11" ht="17.100000000000001" customHeight="1">
      <c r="B132" s="49"/>
      <c r="C132" s="9"/>
      <c r="D132" s="9"/>
      <c r="E132" s="9"/>
      <c r="F132" s="9"/>
      <c r="G132" s="10"/>
      <c r="H132" s="10"/>
      <c r="I132" s="10"/>
      <c r="J132" s="12"/>
      <c r="K132" s="12"/>
    </row>
    <row r="133" spans="2:11" ht="17.100000000000001" customHeight="1">
      <c r="B133" s="49"/>
      <c r="C133" s="9"/>
      <c r="D133" s="9"/>
      <c r="E133" s="9"/>
      <c r="F133" s="9"/>
      <c r="G133" s="10"/>
      <c r="H133" s="10"/>
      <c r="I133" s="10"/>
      <c r="J133" s="12"/>
      <c r="K133" s="12"/>
    </row>
    <row r="134" spans="2:11" ht="17.100000000000001" customHeight="1">
      <c r="B134" s="49"/>
      <c r="C134" s="9"/>
      <c r="D134" s="9"/>
      <c r="E134" s="9"/>
      <c r="F134" s="9"/>
      <c r="G134" s="10"/>
      <c r="H134" s="10"/>
      <c r="I134" s="10"/>
      <c r="J134" s="12"/>
      <c r="K134" s="12"/>
    </row>
    <row r="135" spans="2:11" ht="17.100000000000001" customHeight="1">
      <c r="B135" s="49"/>
      <c r="C135" s="9"/>
      <c r="D135" s="9"/>
      <c r="E135" s="9"/>
      <c r="F135" s="9"/>
      <c r="G135" s="10"/>
      <c r="H135" s="10"/>
      <c r="I135" s="10"/>
      <c r="J135" s="12"/>
      <c r="K135" s="12"/>
    </row>
    <row r="136" spans="2:11" ht="17.100000000000001" customHeight="1">
      <c r="B136" s="49"/>
      <c r="C136" s="9"/>
      <c r="D136" s="9"/>
      <c r="E136" s="9"/>
      <c r="F136" s="9"/>
      <c r="G136" s="10"/>
      <c r="H136" s="10"/>
      <c r="I136" s="10"/>
      <c r="J136" s="12"/>
      <c r="K136" s="12"/>
    </row>
    <row r="137" spans="2:11" ht="17.100000000000001" customHeight="1">
      <c r="B137" s="49"/>
      <c r="C137" s="9"/>
      <c r="D137" s="9"/>
      <c r="E137" s="9"/>
      <c r="F137" s="9"/>
      <c r="G137" s="10"/>
      <c r="H137" s="10"/>
      <c r="I137" s="10"/>
      <c r="J137" s="12"/>
      <c r="K137" s="12"/>
    </row>
    <row r="138" spans="2:11" ht="17.100000000000001" customHeight="1">
      <c r="B138" s="49"/>
      <c r="C138" s="9"/>
      <c r="D138" s="9"/>
      <c r="E138" s="9"/>
      <c r="F138" s="9"/>
      <c r="G138" s="10"/>
      <c r="H138" s="10"/>
      <c r="I138" s="10"/>
      <c r="J138" s="12"/>
      <c r="K138" s="12"/>
    </row>
    <row r="139" spans="2:11" ht="17.100000000000001" customHeight="1">
      <c r="B139" s="49"/>
      <c r="C139" s="9"/>
      <c r="D139" s="9"/>
      <c r="E139" s="9"/>
      <c r="F139" s="9"/>
      <c r="G139" s="10"/>
      <c r="H139" s="10"/>
      <c r="I139" s="10"/>
      <c r="J139" s="12"/>
      <c r="K139" s="12"/>
    </row>
    <row r="140" spans="2:11" ht="17.100000000000001" customHeight="1">
      <c r="B140" s="49"/>
      <c r="C140" s="9"/>
      <c r="D140" s="23"/>
      <c r="E140" s="23"/>
      <c r="F140" s="23"/>
      <c r="G140" s="10"/>
      <c r="H140" s="10"/>
      <c r="I140" s="10"/>
      <c r="J140" s="12"/>
      <c r="K140" s="12"/>
    </row>
    <row r="141" spans="2:11" ht="17.100000000000001" customHeight="1">
      <c r="B141" s="49"/>
      <c r="C141" s="9"/>
      <c r="D141" s="9"/>
      <c r="E141" s="9"/>
      <c r="F141" s="9"/>
      <c r="G141" s="10"/>
      <c r="H141" s="10"/>
      <c r="I141" s="10"/>
      <c r="J141" s="12"/>
      <c r="K141" s="12"/>
    </row>
    <row r="142" spans="2:11" ht="17.100000000000001" customHeight="1">
      <c r="B142" s="49"/>
      <c r="C142" s="9"/>
      <c r="D142" s="9"/>
      <c r="E142" s="9"/>
      <c r="F142" s="9"/>
      <c r="G142" s="10"/>
      <c r="H142" s="10"/>
      <c r="I142" s="10"/>
      <c r="J142" s="12"/>
      <c r="K142" s="12"/>
    </row>
    <row r="143" spans="2:11" ht="17.100000000000001" customHeight="1">
      <c r="B143" s="49"/>
      <c r="C143" s="9"/>
      <c r="D143" s="9"/>
      <c r="E143" s="9"/>
      <c r="F143" s="9"/>
      <c r="G143" s="10"/>
      <c r="H143" s="10"/>
      <c r="I143" s="10"/>
      <c r="J143" s="12"/>
      <c r="K143" s="12"/>
    </row>
    <row r="144" spans="2:11" ht="17.100000000000001" customHeight="1">
      <c r="B144" s="49"/>
      <c r="C144" s="9"/>
      <c r="D144" s="9"/>
      <c r="E144" s="9"/>
      <c r="F144" s="9"/>
      <c r="G144" s="10"/>
      <c r="H144" s="10"/>
      <c r="I144" s="10"/>
      <c r="J144" s="12"/>
      <c r="K144" s="12"/>
    </row>
    <row r="145" spans="2:11" ht="17.100000000000001" customHeight="1">
      <c r="B145" s="49"/>
      <c r="C145" s="9"/>
      <c r="D145" s="9"/>
      <c r="E145" s="9"/>
      <c r="F145" s="9"/>
      <c r="G145" s="10"/>
      <c r="H145" s="10"/>
      <c r="I145" s="10"/>
      <c r="J145" s="12"/>
      <c r="K145" s="12"/>
    </row>
    <row r="146" spans="2:11" ht="17.100000000000001" customHeight="1">
      <c r="B146" s="49"/>
      <c r="C146" s="9"/>
      <c r="D146" s="9"/>
      <c r="E146" s="9"/>
      <c r="F146" s="9"/>
      <c r="G146" s="10"/>
      <c r="H146" s="10"/>
      <c r="I146" s="10"/>
      <c r="J146" s="12"/>
      <c r="K146" s="12"/>
    </row>
    <row r="147" spans="2:11" ht="17.100000000000001" customHeight="1">
      <c r="B147" s="49"/>
      <c r="C147" s="9"/>
      <c r="D147" s="9"/>
      <c r="E147" s="9"/>
      <c r="F147" s="9"/>
      <c r="G147" s="10"/>
      <c r="H147" s="10"/>
      <c r="I147" s="10"/>
      <c r="J147" s="12"/>
      <c r="K147" s="12"/>
    </row>
    <row r="148" spans="2:11" ht="17.100000000000001" customHeight="1">
      <c r="B148" s="49"/>
      <c r="C148" s="9"/>
      <c r="D148" s="9"/>
      <c r="E148" s="9"/>
      <c r="F148" s="9"/>
      <c r="G148" s="10"/>
      <c r="H148" s="10"/>
      <c r="I148" s="10"/>
      <c r="J148" s="12"/>
      <c r="K148" s="12"/>
    </row>
    <row r="149" spans="2:11" ht="17.100000000000001" customHeight="1">
      <c r="B149" s="49"/>
      <c r="C149" s="9"/>
      <c r="D149" s="11"/>
      <c r="E149" s="11"/>
      <c r="F149" s="11"/>
      <c r="G149" s="10"/>
      <c r="H149" s="10"/>
      <c r="I149" s="10"/>
      <c r="J149" s="12"/>
      <c r="K149" s="12"/>
    </row>
    <row r="150" spans="2:11" ht="17.100000000000001" customHeight="1">
      <c r="B150" s="49"/>
      <c r="C150" s="9"/>
      <c r="D150" s="15"/>
      <c r="E150" s="15"/>
      <c r="F150" s="15"/>
      <c r="G150" s="10"/>
      <c r="H150" s="10"/>
      <c r="I150" s="10"/>
      <c r="J150" s="12"/>
      <c r="K150" s="12"/>
    </row>
    <row r="151" spans="2:11" ht="17.100000000000001" customHeight="1">
      <c r="B151" s="49"/>
      <c r="C151" s="9"/>
      <c r="D151" s="9"/>
      <c r="E151" s="9"/>
      <c r="F151" s="9"/>
      <c r="G151" s="10"/>
      <c r="H151" s="10"/>
      <c r="I151" s="10"/>
      <c r="J151" s="12"/>
      <c r="K151" s="12"/>
    </row>
    <row r="152" spans="2:11" ht="17.100000000000001" customHeight="1">
      <c r="B152" s="49"/>
      <c r="C152" s="9"/>
      <c r="D152" s="9"/>
      <c r="E152" s="9"/>
      <c r="F152" s="9"/>
      <c r="G152" s="10"/>
      <c r="H152" s="10"/>
      <c r="I152" s="10"/>
      <c r="J152" s="12"/>
      <c r="K152" s="12"/>
    </row>
    <row r="153" spans="2:11" ht="17.100000000000001" customHeight="1">
      <c r="B153" s="49"/>
      <c r="C153" s="9"/>
      <c r="D153" s="9"/>
      <c r="E153" s="9"/>
      <c r="F153" s="9"/>
      <c r="G153" s="10"/>
      <c r="H153" s="10"/>
      <c r="I153" s="10"/>
      <c r="J153" s="12"/>
      <c r="K153" s="12"/>
    </row>
    <row r="154" spans="2:11" ht="17.100000000000001" customHeight="1">
      <c r="B154" s="49"/>
      <c r="C154" s="9"/>
      <c r="D154" s="9"/>
      <c r="E154" s="9"/>
      <c r="F154" s="9"/>
      <c r="G154" s="10"/>
      <c r="H154" s="10"/>
      <c r="I154" s="10"/>
      <c r="J154" s="12"/>
      <c r="K154" s="12"/>
    </row>
    <row r="155" spans="2:11" ht="17.100000000000001" customHeight="1">
      <c r="B155" s="49"/>
      <c r="C155" s="16"/>
      <c r="D155" s="16"/>
      <c r="E155" s="16"/>
      <c r="F155" s="16"/>
      <c r="G155" s="10"/>
      <c r="H155" s="10"/>
      <c r="I155" s="10"/>
      <c r="J155" s="12"/>
      <c r="K155" s="12"/>
    </row>
    <row r="156" spans="2:11" ht="17.100000000000001" customHeight="1">
      <c r="B156" s="49"/>
      <c r="C156" s="9"/>
      <c r="D156" s="9"/>
      <c r="E156" s="9"/>
      <c r="F156" s="9"/>
      <c r="G156" s="10"/>
      <c r="H156" s="10"/>
      <c r="I156" s="10"/>
      <c r="J156" s="12"/>
      <c r="K156" s="12"/>
    </row>
    <row r="157" spans="2:11" ht="17.100000000000001" customHeight="1">
      <c r="B157" s="49"/>
      <c r="C157" s="9"/>
      <c r="D157" s="9"/>
      <c r="E157" s="9"/>
      <c r="F157" s="9"/>
      <c r="G157" s="10"/>
      <c r="H157" s="10"/>
      <c r="I157" s="10"/>
      <c r="J157" s="12"/>
      <c r="K157" s="12"/>
    </row>
    <row r="158" spans="2:11" ht="17.100000000000001" customHeight="1">
      <c r="B158" s="49"/>
      <c r="C158" s="9"/>
      <c r="D158" s="9"/>
      <c r="E158" s="9"/>
      <c r="F158" s="9"/>
      <c r="G158" s="10"/>
      <c r="H158" s="10"/>
      <c r="I158" s="10"/>
      <c r="J158" s="12"/>
      <c r="K158" s="12"/>
    </row>
    <row r="159" spans="2:11" ht="17.100000000000001" customHeight="1">
      <c r="B159" s="49"/>
      <c r="C159" s="9"/>
      <c r="D159" s="9"/>
      <c r="E159" s="9"/>
      <c r="F159" s="9"/>
      <c r="G159" s="10"/>
      <c r="H159" s="10"/>
      <c r="I159" s="10"/>
      <c r="J159" s="12"/>
      <c r="K159" s="12"/>
    </row>
    <row r="160" spans="2:11" ht="17.100000000000001" customHeight="1">
      <c r="B160" s="49"/>
      <c r="C160" s="9"/>
      <c r="D160" s="9"/>
      <c r="E160" s="9"/>
      <c r="F160" s="9"/>
      <c r="G160" s="10"/>
      <c r="H160" s="10"/>
      <c r="I160" s="10"/>
      <c r="J160" s="12"/>
      <c r="K160" s="12"/>
    </row>
    <row r="161" spans="2:11" ht="17.100000000000001" customHeight="1">
      <c r="B161" s="49"/>
      <c r="C161" s="9"/>
      <c r="D161" s="9"/>
      <c r="E161" s="9"/>
      <c r="F161" s="9"/>
      <c r="G161" s="10"/>
      <c r="H161" s="10"/>
      <c r="I161" s="10"/>
      <c r="J161" s="12"/>
      <c r="K161" s="12"/>
    </row>
    <row r="162" spans="2:11" ht="17.100000000000001" customHeight="1">
      <c r="B162" s="49"/>
      <c r="C162" s="9"/>
      <c r="D162" s="9"/>
      <c r="E162" s="9"/>
      <c r="F162" s="9"/>
      <c r="G162" s="10"/>
      <c r="H162" s="10"/>
      <c r="I162" s="10"/>
      <c r="J162" s="12"/>
      <c r="K162" s="12"/>
    </row>
    <row r="163" spans="2:11" ht="17.100000000000001" customHeight="1">
      <c r="B163" s="49"/>
      <c r="C163" s="9"/>
      <c r="D163" s="9"/>
      <c r="E163" s="9"/>
      <c r="F163" s="9"/>
      <c r="G163" s="10"/>
      <c r="H163" s="10"/>
      <c r="I163" s="10"/>
      <c r="J163" s="12"/>
      <c r="K163" s="12"/>
    </row>
    <row r="164" spans="2:11" ht="17.100000000000001" customHeight="1">
      <c r="B164" s="49"/>
      <c r="C164" s="9"/>
      <c r="D164" s="9"/>
      <c r="E164" s="9"/>
      <c r="F164" s="9"/>
      <c r="G164" s="10"/>
      <c r="H164" s="10"/>
      <c r="I164" s="10"/>
      <c r="J164" s="12"/>
      <c r="K164" s="12"/>
    </row>
    <row r="165" spans="2:11" ht="17.100000000000001" customHeight="1">
      <c r="B165" s="49"/>
      <c r="C165" s="9"/>
      <c r="D165" s="9"/>
      <c r="E165" s="9"/>
      <c r="F165" s="9"/>
      <c r="G165" s="10"/>
      <c r="H165" s="10"/>
      <c r="I165" s="10"/>
      <c r="J165" s="12"/>
      <c r="K165" s="12"/>
    </row>
    <row r="166" spans="2:11" ht="17.100000000000001" customHeight="1">
      <c r="B166" s="49"/>
      <c r="C166" s="9"/>
      <c r="D166" s="9"/>
      <c r="E166" s="9"/>
      <c r="F166" s="9"/>
      <c r="G166" s="10"/>
      <c r="H166" s="10"/>
      <c r="I166" s="10"/>
      <c r="J166" s="12"/>
      <c r="K166" s="12"/>
    </row>
    <row r="167" spans="2:11" ht="17.100000000000001" customHeight="1">
      <c r="B167" s="49"/>
      <c r="C167" s="9"/>
      <c r="D167" s="9"/>
      <c r="E167" s="9"/>
      <c r="F167" s="9"/>
      <c r="G167" s="10"/>
      <c r="H167" s="10"/>
      <c r="I167" s="10"/>
      <c r="J167" s="12"/>
      <c r="K167" s="12"/>
    </row>
    <row r="168" spans="2:11" ht="17.100000000000001" customHeight="1">
      <c r="B168" s="49"/>
      <c r="C168" s="9"/>
      <c r="D168" s="9"/>
      <c r="E168" s="9"/>
      <c r="F168" s="9"/>
      <c r="G168" s="10"/>
      <c r="H168" s="10"/>
      <c r="I168" s="10"/>
      <c r="J168" s="12"/>
      <c r="K168" s="12"/>
    </row>
    <row r="169" spans="2:11" ht="17.100000000000001" customHeight="1">
      <c r="B169" s="49"/>
      <c r="C169" s="9"/>
      <c r="D169" s="9"/>
      <c r="E169" s="9"/>
      <c r="F169" s="9"/>
      <c r="G169" s="10"/>
      <c r="H169" s="10"/>
      <c r="I169" s="10"/>
      <c r="J169" s="12"/>
      <c r="K169" s="12"/>
    </row>
    <row r="170" spans="2:11" ht="17.100000000000001" customHeight="1">
      <c r="B170" s="49"/>
      <c r="C170" s="9"/>
      <c r="D170" s="9"/>
      <c r="E170" s="9"/>
      <c r="F170" s="9"/>
      <c r="G170" s="10"/>
      <c r="H170" s="10"/>
      <c r="I170" s="10"/>
      <c r="J170" s="12"/>
      <c r="K170" s="12"/>
    </row>
    <row r="171" spans="2:11" ht="17.100000000000001" customHeight="1">
      <c r="B171" s="49"/>
      <c r="C171" s="9"/>
      <c r="D171" s="15"/>
      <c r="E171" s="15"/>
      <c r="F171" s="15"/>
      <c r="G171" s="10"/>
      <c r="H171" s="10"/>
      <c r="I171" s="10"/>
      <c r="J171" s="12"/>
      <c r="K171" s="12"/>
    </row>
    <row r="172" spans="2:11" ht="17.100000000000001" customHeight="1">
      <c r="B172" s="49"/>
      <c r="C172" s="9"/>
      <c r="D172" s="9"/>
      <c r="E172" s="9"/>
      <c r="F172" s="9"/>
      <c r="G172" s="10"/>
      <c r="H172" s="10"/>
      <c r="I172" s="10"/>
      <c r="J172" s="12"/>
      <c r="K172" s="12"/>
    </row>
    <row r="173" spans="2:11" ht="17.100000000000001" customHeight="1">
      <c r="B173" s="49"/>
      <c r="C173" s="9"/>
      <c r="D173" s="9"/>
      <c r="E173" s="9"/>
      <c r="F173" s="9"/>
      <c r="G173" s="10"/>
      <c r="H173" s="10"/>
      <c r="I173" s="10"/>
      <c r="J173" s="12"/>
      <c r="K173" s="12"/>
    </row>
    <row r="174" spans="2:11" ht="17.100000000000001" customHeight="1">
      <c r="B174" s="49"/>
      <c r="C174" s="9"/>
      <c r="D174" s="9"/>
      <c r="E174" s="9"/>
      <c r="F174" s="9"/>
      <c r="G174" s="10"/>
      <c r="H174" s="10"/>
      <c r="I174" s="10"/>
      <c r="J174" s="12"/>
      <c r="K174" s="12"/>
    </row>
    <row r="175" spans="2:11" ht="17.100000000000001" customHeight="1">
      <c r="B175" s="49"/>
      <c r="C175" s="9"/>
      <c r="D175" s="9"/>
      <c r="E175" s="9"/>
      <c r="F175" s="9"/>
      <c r="G175" s="10"/>
      <c r="H175" s="10"/>
      <c r="I175" s="10"/>
      <c r="J175" s="12"/>
      <c r="K175" s="12"/>
    </row>
    <row r="176" spans="2:11" ht="17.100000000000001" customHeight="1">
      <c r="B176" s="49"/>
      <c r="C176" s="9"/>
      <c r="D176" s="9"/>
      <c r="E176" s="9"/>
      <c r="F176" s="9"/>
      <c r="G176" s="10"/>
      <c r="H176" s="10"/>
      <c r="I176" s="10"/>
      <c r="J176" s="12"/>
      <c r="K176" s="12"/>
    </row>
    <row r="177" spans="2:11" ht="17.100000000000001" customHeight="1">
      <c r="B177" s="49"/>
      <c r="C177" s="9"/>
      <c r="D177" s="9"/>
      <c r="E177" s="9"/>
      <c r="F177" s="9"/>
      <c r="G177" s="10"/>
      <c r="H177" s="10"/>
      <c r="I177" s="10"/>
      <c r="J177" s="12"/>
      <c r="K177" s="12"/>
    </row>
    <row r="178" spans="2:11" ht="17.100000000000001" customHeight="1">
      <c r="B178" s="49"/>
      <c r="C178" s="9"/>
      <c r="D178" s="9"/>
      <c r="E178" s="9"/>
      <c r="F178" s="9"/>
      <c r="G178" s="10"/>
      <c r="H178" s="10"/>
      <c r="I178" s="10"/>
      <c r="J178" s="12"/>
      <c r="K178" s="12"/>
    </row>
    <row r="179" spans="2:11" ht="17.100000000000001" customHeight="1">
      <c r="B179" s="49"/>
      <c r="C179" s="9"/>
      <c r="D179" s="9"/>
      <c r="E179" s="9"/>
      <c r="F179" s="9"/>
      <c r="G179" s="10"/>
      <c r="H179" s="10"/>
      <c r="I179" s="10"/>
      <c r="J179" s="12"/>
      <c r="K179" s="12"/>
    </row>
    <row r="180" spans="2:11" ht="17.100000000000001" customHeight="1">
      <c r="B180" s="49"/>
      <c r="C180" s="9"/>
      <c r="D180" s="9"/>
      <c r="E180" s="9"/>
      <c r="F180" s="9"/>
      <c r="G180" s="10"/>
      <c r="H180" s="10"/>
      <c r="I180" s="10"/>
      <c r="J180" s="12"/>
      <c r="K180" s="12"/>
    </row>
    <row r="181" spans="2:11" ht="17.100000000000001" customHeight="1">
      <c r="B181" s="49"/>
      <c r="C181" s="9"/>
      <c r="D181" s="23"/>
      <c r="E181" s="23"/>
      <c r="F181" s="23"/>
      <c r="G181" s="10"/>
      <c r="H181" s="10"/>
      <c r="I181" s="10"/>
      <c r="J181" s="12"/>
      <c r="K181" s="12"/>
    </row>
    <row r="182" spans="2:11" ht="17.100000000000001" customHeight="1">
      <c r="B182" s="49"/>
      <c r="C182" s="9"/>
      <c r="D182" s="9"/>
      <c r="E182" s="9"/>
      <c r="F182" s="9"/>
      <c r="G182" s="10"/>
      <c r="H182" s="10"/>
      <c r="I182" s="10"/>
      <c r="J182" s="12"/>
      <c r="K182" s="12"/>
    </row>
    <row r="183" spans="2:11" ht="17.100000000000001" customHeight="1">
      <c r="B183" s="49"/>
      <c r="C183" s="9"/>
      <c r="D183" s="9"/>
      <c r="E183" s="9"/>
      <c r="F183" s="9"/>
      <c r="G183" s="10"/>
      <c r="H183" s="10"/>
      <c r="I183" s="10"/>
      <c r="J183" s="12"/>
      <c r="K183" s="12"/>
    </row>
    <row r="184" spans="2:11" ht="17.100000000000001" customHeight="1">
      <c r="B184" s="49"/>
      <c r="C184" s="9"/>
      <c r="D184" s="9"/>
      <c r="E184" s="9"/>
      <c r="F184" s="9"/>
      <c r="G184" s="10"/>
      <c r="H184" s="10"/>
      <c r="I184" s="10"/>
      <c r="J184" s="12"/>
      <c r="K184" s="12"/>
    </row>
    <row r="185" spans="2:11" ht="17.100000000000001" customHeight="1">
      <c r="B185" s="49"/>
      <c r="C185" s="9"/>
      <c r="D185" s="9"/>
      <c r="E185" s="9"/>
      <c r="F185" s="9"/>
      <c r="G185" s="10"/>
      <c r="H185" s="10"/>
      <c r="I185" s="10"/>
      <c r="J185" s="12"/>
      <c r="K185" s="12"/>
    </row>
    <row r="186" spans="2:11" ht="17.100000000000001" customHeight="1">
      <c r="B186" s="49"/>
      <c r="C186" s="9"/>
      <c r="D186" s="11"/>
      <c r="E186" s="11"/>
      <c r="F186" s="11"/>
      <c r="G186" s="10"/>
      <c r="H186" s="10"/>
      <c r="I186" s="10"/>
      <c r="J186" s="12"/>
      <c r="K186" s="12"/>
    </row>
    <row r="187" spans="2:11" ht="17.100000000000001" customHeight="1">
      <c r="B187" s="49"/>
      <c r="C187" s="9"/>
      <c r="D187" s="9"/>
      <c r="E187" s="9"/>
      <c r="F187" s="9"/>
      <c r="G187" s="10"/>
      <c r="H187" s="10"/>
      <c r="I187" s="10"/>
      <c r="J187" s="12"/>
      <c r="K187" s="12"/>
    </row>
    <row r="188" spans="2:11" ht="17.100000000000001" customHeight="1">
      <c r="B188" s="49"/>
      <c r="C188" s="9"/>
      <c r="D188" s="23"/>
      <c r="E188" s="23"/>
      <c r="F188" s="23"/>
      <c r="G188" s="10"/>
      <c r="H188" s="10"/>
      <c r="I188" s="10"/>
      <c r="J188" s="12"/>
      <c r="K188" s="12"/>
    </row>
    <row r="189" spans="2:11" ht="17.100000000000001" customHeight="1">
      <c r="B189" s="49"/>
      <c r="C189" s="9"/>
      <c r="D189" s="9"/>
      <c r="E189" s="9"/>
      <c r="F189" s="9"/>
      <c r="G189" s="10"/>
      <c r="H189" s="10"/>
      <c r="I189" s="10"/>
      <c r="J189" s="12"/>
      <c r="K189" s="12"/>
    </row>
    <row r="190" spans="2:11" ht="17.100000000000001" customHeight="1">
      <c r="B190" s="49"/>
      <c r="C190" s="9"/>
      <c r="D190" s="9"/>
      <c r="E190" s="9"/>
      <c r="F190" s="9"/>
      <c r="G190" s="10"/>
      <c r="H190" s="10"/>
      <c r="I190" s="10"/>
      <c r="J190" s="12"/>
      <c r="K190" s="12"/>
    </row>
    <row r="191" spans="2:11" ht="17.100000000000001" customHeight="1">
      <c r="B191" s="49"/>
      <c r="C191" s="9"/>
      <c r="D191" s="9"/>
      <c r="E191" s="9"/>
      <c r="F191" s="9"/>
      <c r="G191" s="10"/>
      <c r="H191" s="10"/>
      <c r="I191" s="10"/>
      <c r="J191" s="12"/>
      <c r="K191" s="12"/>
    </row>
    <row r="192" spans="2:11" ht="17.100000000000001" customHeight="1">
      <c r="B192" s="49"/>
      <c r="C192" s="9"/>
      <c r="D192" s="9"/>
      <c r="E192" s="9"/>
      <c r="F192" s="9"/>
      <c r="G192" s="10"/>
      <c r="H192" s="10"/>
      <c r="I192" s="10"/>
      <c r="J192" s="12"/>
      <c r="K192" s="12"/>
    </row>
    <row r="193" spans="2:11" ht="17.100000000000001" customHeight="1">
      <c r="B193" s="49"/>
      <c r="C193" s="9"/>
      <c r="D193" s="9"/>
      <c r="E193" s="9"/>
      <c r="F193" s="9"/>
      <c r="G193" s="10"/>
      <c r="H193" s="10"/>
      <c r="I193" s="10"/>
      <c r="J193" s="12"/>
      <c r="K193" s="12"/>
    </row>
    <row r="194" spans="2:11" ht="17.100000000000001" customHeight="1">
      <c r="B194" s="49"/>
      <c r="C194" s="9"/>
      <c r="D194" s="9"/>
      <c r="E194" s="9"/>
      <c r="F194" s="9"/>
      <c r="G194" s="10"/>
      <c r="H194" s="10"/>
      <c r="I194" s="10"/>
      <c r="J194" s="12"/>
      <c r="K194" s="12"/>
    </row>
    <row r="195" spans="2:11" ht="17.100000000000001" customHeight="1">
      <c r="B195" s="49"/>
      <c r="C195" s="9"/>
      <c r="D195" s="9"/>
      <c r="E195" s="9"/>
      <c r="F195" s="9"/>
      <c r="G195" s="10"/>
      <c r="H195" s="10"/>
      <c r="I195" s="10"/>
      <c r="J195" s="12"/>
      <c r="K195" s="12"/>
    </row>
    <row r="196" spans="2:11" ht="17.100000000000001" customHeight="1">
      <c r="B196" s="49"/>
      <c r="C196" s="9"/>
      <c r="D196" s="9"/>
      <c r="E196" s="9"/>
      <c r="F196" s="9"/>
      <c r="G196" s="10"/>
      <c r="H196" s="10"/>
      <c r="I196" s="10"/>
      <c r="J196" s="12"/>
      <c r="K196" s="12"/>
    </row>
    <row r="197" spans="2:11" ht="17.100000000000001" customHeight="1">
      <c r="B197" s="49"/>
      <c r="C197" s="9"/>
      <c r="D197" s="9"/>
      <c r="E197" s="9"/>
      <c r="F197" s="9"/>
      <c r="G197" s="10"/>
      <c r="H197" s="10"/>
      <c r="I197" s="10"/>
      <c r="J197" s="12"/>
      <c r="K197" s="12"/>
    </row>
    <row r="198" spans="2:11" ht="17.100000000000001" customHeight="1">
      <c r="B198" s="49"/>
      <c r="C198" s="9"/>
      <c r="D198" s="9"/>
      <c r="E198" s="9"/>
      <c r="F198" s="9"/>
      <c r="G198" s="10"/>
      <c r="H198" s="10"/>
      <c r="I198" s="10"/>
      <c r="J198" s="12"/>
      <c r="K198" s="12"/>
    </row>
    <row r="199" spans="2:11" ht="17.100000000000001" customHeight="1">
      <c r="B199" s="49"/>
      <c r="C199" s="9"/>
      <c r="D199" s="9"/>
      <c r="E199" s="9"/>
      <c r="F199" s="9"/>
      <c r="G199" s="10"/>
      <c r="H199" s="10"/>
      <c r="I199" s="10"/>
      <c r="J199" s="12"/>
      <c r="K199" s="12"/>
    </row>
    <row r="200" spans="2:11" ht="17.100000000000001" customHeight="1">
      <c r="B200" s="49"/>
      <c r="C200" s="9"/>
      <c r="D200" s="9"/>
      <c r="E200" s="9"/>
      <c r="F200" s="9"/>
      <c r="G200" s="10"/>
      <c r="H200" s="10"/>
      <c r="I200" s="10"/>
      <c r="J200" s="12"/>
      <c r="K200" s="12"/>
    </row>
    <row r="201" spans="2:11" ht="17.100000000000001" customHeight="1">
      <c r="B201" s="49"/>
      <c r="C201" s="9"/>
      <c r="D201" s="23"/>
      <c r="E201" s="23"/>
      <c r="F201" s="23"/>
      <c r="G201" s="10"/>
      <c r="H201" s="10"/>
      <c r="I201" s="10"/>
      <c r="J201" s="12"/>
      <c r="K201" s="12"/>
    </row>
    <row r="202" spans="2:11" ht="17.100000000000001" customHeight="1">
      <c r="B202" s="49"/>
      <c r="C202" s="9"/>
      <c r="D202" s="9"/>
      <c r="E202" s="9"/>
      <c r="F202" s="9"/>
      <c r="G202" s="10"/>
      <c r="H202" s="10"/>
      <c r="I202" s="10"/>
      <c r="J202" s="12"/>
      <c r="K202" s="12"/>
    </row>
    <row r="203" spans="2:11" ht="17.100000000000001" customHeight="1">
      <c r="B203" s="49"/>
      <c r="C203" s="9"/>
      <c r="D203" s="9"/>
      <c r="E203" s="9"/>
      <c r="F203" s="9"/>
      <c r="G203" s="10"/>
      <c r="H203" s="10"/>
      <c r="I203" s="10"/>
      <c r="J203" s="12"/>
      <c r="K203" s="12"/>
    </row>
    <row r="204" spans="2:11" ht="17.100000000000001" customHeight="1">
      <c r="B204" s="49"/>
      <c r="C204" s="9"/>
      <c r="D204" s="9"/>
      <c r="E204" s="9"/>
      <c r="F204" s="9"/>
      <c r="G204" s="10"/>
      <c r="H204" s="10"/>
      <c r="I204" s="10"/>
      <c r="J204" s="12"/>
      <c r="K204" s="12"/>
    </row>
    <row r="205" spans="2:11" ht="17.100000000000001" customHeight="1">
      <c r="B205" s="49"/>
      <c r="C205" s="9"/>
      <c r="D205" s="9"/>
      <c r="E205" s="9"/>
      <c r="F205" s="9"/>
      <c r="G205" s="10"/>
      <c r="H205" s="10"/>
      <c r="I205" s="10"/>
      <c r="J205" s="12"/>
      <c r="K205" s="12"/>
    </row>
    <row r="206" spans="2:11" ht="17.100000000000001" customHeight="1">
      <c r="B206" s="49"/>
      <c r="C206" s="9"/>
      <c r="D206" s="9"/>
      <c r="E206" s="9"/>
      <c r="F206" s="9"/>
      <c r="G206" s="10"/>
      <c r="H206" s="10"/>
      <c r="I206" s="10"/>
      <c r="J206" s="12"/>
      <c r="K206" s="12"/>
    </row>
    <row r="207" spans="2:11" ht="17.100000000000001" customHeight="1">
      <c r="B207" s="49"/>
      <c r="C207" s="9"/>
      <c r="D207" s="9"/>
      <c r="E207" s="9"/>
      <c r="F207" s="9"/>
      <c r="G207" s="10"/>
      <c r="H207" s="10"/>
      <c r="I207" s="10"/>
      <c r="J207" s="12"/>
      <c r="K207" s="12"/>
    </row>
    <row r="208" spans="2:11" ht="17.100000000000001" customHeight="1">
      <c r="B208" s="49"/>
      <c r="C208" s="9"/>
      <c r="D208" s="9"/>
      <c r="E208" s="9"/>
      <c r="F208" s="9"/>
      <c r="G208" s="10"/>
      <c r="H208" s="10"/>
      <c r="I208" s="10"/>
      <c r="J208" s="12"/>
      <c r="K208" s="12"/>
    </row>
    <row r="209" spans="2:11" ht="17.100000000000001" customHeight="1">
      <c r="B209" s="49"/>
      <c r="C209" s="9"/>
      <c r="D209" s="9"/>
      <c r="E209" s="9"/>
      <c r="F209" s="9"/>
      <c r="G209" s="10"/>
      <c r="H209" s="10"/>
      <c r="I209" s="10"/>
      <c r="J209" s="12"/>
      <c r="K209" s="12"/>
    </row>
    <row r="210" spans="2:11" ht="17.100000000000001" customHeight="1">
      <c r="B210" s="49"/>
      <c r="C210" s="9"/>
      <c r="D210" s="9"/>
      <c r="E210" s="9"/>
      <c r="F210" s="9"/>
      <c r="G210" s="10"/>
      <c r="H210" s="10"/>
      <c r="I210" s="10"/>
      <c r="J210" s="12"/>
      <c r="K210" s="12"/>
    </row>
    <row r="211" spans="2:11" ht="17.100000000000001" customHeight="1">
      <c r="B211" s="49"/>
      <c r="C211" s="9"/>
      <c r="D211" s="9"/>
      <c r="E211" s="9"/>
      <c r="F211" s="9"/>
      <c r="G211" s="10"/>
      <c r="H211" s="10"/>
      <c r="I211" s="10"/>
      <c r="J211" s="12"/>
      <c r="K211" s="12"/>
    </row>
    <row r="212" spans="2:11" ht="17.100000000000001" customHeight="1">
      <c r="B212" s="49"/>
      <c r="C212" s="9"/>
      <c r="D212" s="9"/>
      <c r="E212" s="9"/>
      <c r="F212" s="9"/>
      <c r="G212" s="10"/>
      <c r="H212" s="10"/>
      <c r="I212" s="10"/>
      <c r="J212" s="12"/>
      <c r="K212" s="12"/>
    </row>
    <row r="213" spans="2:11" ht="17.100000000000001" customHeight="1">
      <c r="B213" s="49"/>
      <c r="C213" s="9"/>
      <c r="D213" s="9"/>
      <c r="E213" s="9"/>
      <c r="F213" s="9"/>
      <c r="G213" s="10"/>
      <c r="H213" s="10"/>
      <c r="I213" s="10"/>
      <c r="J213" s="12"/>
      <c r="K213" s="12"/>
    </row>
    <row r="214" spans="2:11" ht="17.100000000000001" customHeight="1">
      <c r="B214" s="49"/>
      <c r="C214" s="9"/>
      <c r="D214" s="9"/>
      <c r="E214" s="9"/>
      <c r="F214" s="9"/>
      <c r="G214" s="10"/>
      <c r="H214" s="10"/>
      <c r="I214" s="10"/>
      <c r="J214" s="12"/>
      <c r="K214" s="12"/>
    </row>
    <row r="215" spans="2:11" ht="17.100000000000001" customHeight="1">
      <c r="B215" s="49"/>
      <c r="C215" s="9"/>
      <c r="D215" s="9"/>
      <c r="E215" s="9"/>
      <c r="F215" s="9"/>
      <c r="G215" s="10"/>
      <c r="H215" s="10"/>
      <c r="I215" s="10"/>
      <c r="J215" s="12"/>
      <c r="K215" s="12"/>
    </row>
    <row r="216" spans="2:11" ht="17.100000000000001" customHeight="1">
      <c r="B216" s="49"/>
      <c r="C216" s="9"/>
      <c r="D216" s="9"/>
      <c r="E216" s="9"/>
      <c r="F216" s="9"/>
      <c r="G216" s="10"/>
      <c r="H216" s="10"/>
      <c r="I216" s="10"/>
      <c r="J216" s="12"/>
      <c r="K216" s="12"/>
    </row>
    <row r="217" spans="2:11" ht="17.100000000000001" customHeight="1">
      <c r="B217" s="49"/>
      <c r="C217" s="9"/>
      <c r="D217" s="9"/>
      <c r="E217" s="9"/>
      <c r="F217" s="9"/>
      <c r="G217" s="10"/>
      <c r="H217" s="10"/>
      <c r="I217" s="10"/>
      <c r="J217" s="12"/>
      <c r="K217" s="12"/>
    </row>
    <row r="218" spans="2:11" ht="17.100000000000001" customHeight="1">
      <c r="B218" s="49"/>
      <c r="C218" s="9"/>
      <c r="D218" s="9"/>
      <c r="E218" s="9"/>
      <c r="F218" s="9"/>
      <c r="G218" s="10"/>
      <c r="H218" s="10"/>
      <c r="I218" s="10"/>
      <c r="J218" s="12"/>
      <c r="K218" s="12"/>
    </row>
    <row r="219" spans="2:11" ht="17.100000000000001" customHeight="1">
      <c r="B219" s="49"/>
      <c r="C219" s="9"/>
      <c r="D219" s="9"/>
      <c r="E219" s="9"/>
      <c r="F219" s="9"/>
      <c r="G219" s="10"/>
      <c r="H219" s="10"/>
      <c r="I219" s="10"/>
      <c r="J219" s="12"/>
      <c r="K219" s="12"/>
    </row>
    <row r="220" spans="2:11" ht="17.100000000000001" customHeight="1">
      <c r="B220" s="49"/>
      <c r="C220" s="9"/>
      <c r="D220" s="9"/>
      <c r="E220" s="9"/>
      <c r="F220" s="9"/>
      <c r="G220" s="10"/>
      <c r="H220" s="10"/>
      <c r="I220" s="10"/>
      <c r="J220" s="12"/>
      <c r="K220" s="12"/>
    </row>
    <row r="221" spans="2:11" ht="17.100000000000001" customHeight="1">
      <c r="B221" s="49"/>
      <c r="C221" s="9"/>
      <c r="D221" s="9"/>
      <c r="E221" s="9"/>
      <c r="F221" s="9"/>
      <c r="G221" s="10"/>
      <c r="H221" s="10"/>
      <c r="I221" s="10"/>
      <c r="J221" s="12"/>
      <c r="K221" s="12"/>
    </row>
    <row r="222" spans="2:11" ht="17.100000000000001" customHeight="1">
      <c r="B222" s="49"/>
      <c r="C222" s="9"/>
      <c r="D222" s="9"/>
      <c r="E222" s="9"/>
      <c r="F222" s="9"/>
      <c r="G222" s="10"/>
      <c r="H222" s="10"/>
      <c r="I222" s="10"/>
      <c r="J222" s="12"/>
      <c r="K222" s="12"/>
    </row>
    <row r="223" spans="2:11" ht="17.100000000000001" customHeight="1">
      <c r="B223" s="49"/>
      <c r="C223" s="9"/>
      <c r="D223" s="9"/>
      <c r="E223" s="9"/>
      <c r="F223" s="9"/>
      <c r="G223" s="10"/>
      <c r="H223" s="10"/>
      <c r="I223" s="10"/>
      <c r="J223" s="12"/>
      <c r="K223" s="12"/>
    </row>
    <row r="224" spans="2:11" ht="17.100000000000001" customHeight="1">
      <c r="B224" s="49"/>
      <c r="C224" s="9"/>
      <c r="D224" s="9"/>
      <c r="E224" s="9"/>
      <c r="F224" s="9"/>
      <c r="G224" s="10"/>
      <c r="H224" s="10"/>
      <c r="I224" s="10"/>
      <c r="J224" s="12"/>
      <c r="K224" s="12"/>
    </row>
    <row r="225" spans="2:11" ht="17.100000000000001" customHeight="1">
      <c r="B225" s="49"/>
      <c r="C225" s="9"/>
      <c r="D225" s="9"/>
      <c r="E225" s="9"/>
      <c r="F225" s="9"/>
      <c r="G225" s="10"/>
      <c r="H225" s="10"/>
      <c r="I225" s="10"/>
      <c r="J225" s="12"/>
      <c r="K225" s="12"/>
    </row>
    <row r="226" spans="2:11" ht="17.100000000000001" customHeight="1">
      <c r="B226" s="49"/>
      <c r="C226" s="9"/>
      <c r="D226" s="9"/>
      <c r="E226" s="9"/>
      <c r="F226" s="9"/>
      <c r="G226" s="10"/>
      <c r="H226" s="10"/>
      <c r="I226" s="10"/>
      <c r="J226" s="12"/>
      <c r="K226" s="12"/>
    </row>
    <row r="227" spans="2:11" ht="17.100000000000001" customHeight="1">
      <c r="B227" s="49"/>
      <c r="C227" s="9"/>
      <c r="D227" s="9"/>
      <c r="E227" s="9"/>
      <c r="F227" s="9"/>
      <c r="G227" s="10"/>
      <c r="H227" s="10"/>
      <c r="I227" s="10"/>
      <c r="J227" s="12"/>
      <c r="K227" s="12"/>
    </row>
    <row r="228" spans="2:11" ht="17.100000000000001" customHeight="1">
      <c r="B228" s="49"/>
      <c r="C228" s="9"/>
      <c r="D228" s="9"/>
      <c r="E228" s="9"/>
      <c r="F228" s="9"/>
      <c r="G228" s="10"/>
      <c r="H228" s="10"/>
      <c r="I228" s="10"/>
      <c r="J228" s="12"/>
      <c r="K228" s="12"/>
    </row>
    <row r="229" spans="2:11" ht="17.100000000000001" customHeight="1">
      <c r="B229" s="49"/>
      <c r="C229" s="9"/>
      <c r="D229" s="9"/>
      <c r="E229" s="9"/>
      <c r="F229" s="9"/>
      <c r="G229" s="10"/>
      <c r="H229" s="10"/>
      <c r="I229" s="10"/>
      <c r="J229" s="12"/>
      <c r="K229" s="12"/>
    </row>
    <row r="230" spans="2:11" ht="17.100000000000001" customHeight="1">
      <c r="B230" s="49"/>
      <c r="C230" s="9"/>
      <c r="D230" s="9"/>
      <c r="E230" s="9"/>
      <c r="F230" s="9"/>
      <c r="G230" s="10"/>
      <c r="H230" s="10"/>
      <c r="I230" s="10"/>
      <c r="J230" s="12"/>
      <c r="K230" s="12"/>
    </row>
    <row r="231" spans="2:11" ht="17.100000000000001" customHeight="1">
      <c r="B231" s="49"/>
      <c r="C231" s="9"/>
      <c r="D231" s="9"/>
      <c r="E231" s="9"/>
      <c r="F231" s="9"/>
      <c r="G231" s="10"/>
      <c r="H231" s="10"/>
      <c r="I231" s="10"/>
      <c r="J231" s="12"/>
      <c r="K231" s="12"/>
    </row>
    <row r="232" spans="2:11" ht="17.100000000000001" customHeight="1">
      <c r="B232" s="49"/>
      <c r="C232" s="9"/>
      <c r="D232" s="11"/>
      <c r="E232" s="11"/>
      <c r="F232" s="11"/>
      <c r="G232" s="10"/>
      <c r="H232" s="10"/>
      <c r="I232" s="10"/>
      <c r="J232" s="12"/>
      <c r="K232" s="12"/>
    </row>
    <row r="233" spans="2:11" ht="17.100000000000001" customHeight="1">
      <c r="B233" s="49"/>
      <c r="C233" s="9"/>
      <c r="D233" s="27"/>
      <c r="E233" s="27"/>
      <c r="F233" s="27"/>
      <c r="G233" s="10"/>
      <c r="H233" s="10"/>
      <c r="I233" s="10"/>
      <c r="J233" s="12"/>
      <c r="K233" s="12"/>
    </row>
    <row r="234" spans="2:11" ht="17.100000000000001" customHeight="1">
      <c r="B234" s="49"/>
      <c r="C234" s="9"/>
      <c r="D234" s="9"/>
      <c r="E234" s="9"/>
      <c r="F234" s="9"/>
      <c r="G234" s="10"/>
      <c r="H234" s="10"/>
      <c r="I234" s="10"/>
      <c r="J234" s="12"/>
      <c r="K234" s="12"/>
    </row>
    <row r="235" spans="2:11" ht="17.100000000000001" customHeight="1">
      <c r="B235" s="49"/>
      <c r="C235" s="9"/>
      <c r="D235" s="9"/>
      <c r="E235" s="9"/>
      <c r="F235" s="9"/>
      <c r="G235" s="10"/>
      <c r="H235" s="10"/>
      <c r="I235" s="10"/>
      <c r="J235" s="12"/>
      <c r="K235" s="12"/>
    </row>
    <row r="236" spans="2:11" ht="17.100000000000001" customHeight="1">
      <c r="B236" s="49"/>
      <c r="C236" s="9"/>
      <c r="D236" s="9"/>
      <c r="E236" s="9"/>
      <c r="F236" s="9"/>
      <c r="G236" s="10"/>
      <c r="H236" s="10"/>
      <c r="I236" s="10"/>
      <c r="J236" s="12"/>
      <c r="K236" s="12"/>
    </row>
    <row r="237" spans="2:11" ht="17.100000000000001" customHeight="1">
      <c r="B237" s="49"/>
      <c r="C237" s="9"/>
      <c r="D237" s="9"/>
      <c r="E237" s="9"/>
      <c r="F237" s="9"/>
      <c r="G237" s="10"/>
      <c r="H237" s="10"/>
      <c r="I237" s="10"/>
      <c r="J237" s="12"/>
      <c r="K237" s="12"/>
    </row>
    <row r="238" spans="2:11" ht="17.100000000000001" customHeight="1">
      <c r="B238" s="49"/>
      <c r="C238" s="9"/>
      <c r="D238" s="9"/>
      <c r="E238" s="9"/>
      <c r="F238" s="9"/>
      <c r="G238" s="10"/>
      <c r="H238" s="10"/>
      <c r="I238" s="10"/>
      <c r="J238" s="12"/>
      <c r="K238" s="12"/>
    </row>
    <row r="239" spans="2:11" ht="17.100000000000001" customHeight="1">
      <c r="B239" s="49"/>
      <c r="C239" s="9"/>
      <c r="D239" s="9"/>
      <c r="E239" s="9"/>
      <c r="F239" s="9"/>
      <c r="G239" s="10"/>
      <c r="H239" s="10"/>
      <c r="I239" s="10"/>
      <c r="J239" s="12"/>
      <c r="K239" s="12"/>
    </row>
    <row r="240" spans="2:11" ht="17.100000000000001" customHeight="1">
      <c r="B240" s="49"/>
      <c r="C240" s="9"/>
      <c r="D240" s="9"/>
      <c r="E240" s="9"/>
      <c r="F240" s="9"/>
      <c r="G240" s="10"/>
      <c r="H240" s="10"/>
      <c r="I240" s="10"/>
      <c r="J240" s="12"/>
      <c r="K240" s="12"/>
    </row>
    <row r="241" spans="2:11" ht="17.100000000000001" customHeight="1">
      <c r="B241" s="49"/>
      <c r="C241" s="9"/>
      <c r="D241" s="9"/>
      <c r="E241" s="9"/>
      <c r="F241" s="9"/>
      <c r="G241" s="10"/>
      <c r="H241" s="10"/>
      <c r="I241" s="10"/>
      <c r="J241" s="12"/>
      <c r="K241" s="12"/>
    </row>
    <row r="242" spans="2:11" ht="17.100000000000001" customHeight="1">
      <c r="B242" s="49"/>
      <c r="C242" s="9"/>
      <c r="D242" s="9"/>
      <c r="E242" s="9"/>
      <c r="F242" s="9"/>
      <c r="G242" s="10"/>
      <c r="H242" s="10"/>
      <c r="I242" s="10"/>
      <c r="J242" s="12"/>
      <c r="K242" s="12"/>
    </row>
    <row r="243" spans="2:11" ht="17.100000000000001" customHeight="1">
      <c r="B243" s="49"/>
      <c r="C243" s="23"/>
      <c r="D243" s="23"/>
      <c r="E243" s="23"/>
      <c r="F243" s="23"/>
      <c r="G243" s="10"/>
      <c r="H243" s="10"/>
      <c r="I243" s="10"/>
      <c r="J243" s="12"/>
      <c r="K243" s="12"/>
    </row>
    <row r="244" spans="2:11" ht="17.100000000000001" customHeight="1">
      <c r="B244" s="49"/>
      <c r="C244" s="9"/>
      <c r="D244" s="9"/>
      <c r="E244" s="9"/>
      <c r="F244" s="9"/>
      <c r="G244" s="10"/>
      <c r="H244" s="10"/>
      <c r="I244" s="10"/>
      <c r="J244" s="12"/>
      <c r="K244" s="12"/>
    </row>
    <row r="245" spans="2:11" ht="17.100000000000001" customHeight="1">
      <c r="B245" s="49"/>
      <c r="C245" s="9"/>
      <c r="D245" s="9"/>
      <c r="E245" s="9"/>
      <c r="F245" s="9"/>
      <c r="G245" s="10"/>
      <c r="H245" s="10"/>
      <c r="I245" s="10"/>
      <c r="J245" s="12"/>
      <c r="K245" s="12"/>
    </row>
    <row r="246" spans="2:11" ht="17.100000000000001" customHeight="1">
      <c r="B246" s="49"/>
      <c r="C246" s="9"/>
      <c r="D246" s="9"/>
      <c r="E246" s="9"/>
      <c r="F246" s="9"/>
      <c r="G246" s="10"/>
      <c r="H246" s="10"/>
      <c r="I246" s="10"/>
      <c r="J246" s="12"/>
      <c r="K246" s="12"/>
    </row>
    <row r="247" spans="2:11" ht="17.100000000000001" customHeight="1">
      <c r="B247" s="49"/>
      <c r="C247" s="9"/>
      <c r="D247" s="11"/>
      <c r="E247" s="11"/>
      <c r="F247" s="11"/>
      <c r="G247" s="10"/>
      <c r="H247" s="10"/>
      <c r="I247" s="10"/>
      <c r="J247" s="12"/>
      <c r="K247" s="12"/>
    </row>
    <row r="248" spans="2:11" ht="17.100000000000001" customHeight="1">
      <c r="B248" s="49"/>
      <c r="C248" s="9"/>
      <c r="D248" s="9"/>
      <c r="E248" s="9"/>
      <c r="F248" s="9"/>
      <c r="G248" s="10"/>
      <c r="H248" s="10"/>
      <c r="I248" s="10"/>
      <c r="J248" s="12"/>
      <c r="K248" s="12"/>
    </row>
    <row r="249" spans="2:11" ht="17.100000000000001" customHeight="1">
      <c r="B249" s="49"/>
      <c r="C249" s="9"/>
      <c r="D249" s="9"/>
      <c r="E249" s="9"/>
      <c r="F249" s="9"/>
      <c r="G249" s="10"/>
      <c r="H249" s="10"/>
      <c r="I249" s="10"/>
      <c r="J249" s="12"/>
      <c r="K249" s="12"/>
    </row>
    <row r="250" spans="2:11" ht="17.100000000000001" customHeight="1">
      <c r="B250" s="49"/>
      <c r="C250" s="9"/>
      <c r="D250" s="11"/>
      <c r="E250" s="11"/>
      <c r="F250" s="11"/>
      <c r="G250" s="10"/>
      <c r="H250" s="10"/>
      <c r="I250" s="10"/>
      <c r="J250" s="12"/>
      <c r="K250" s="12"/>
    </row>
    <row r="251" spans="2:11" ht="17.100000000000001" customHeight="1">
      <c r="B251" s="49"/>
      <c r="C251" s="9"/>
      <c r="D251" s="9"/>
      <c r="E251" s="9"/>
      <c r="F251" s="9"/>
      <c r="G251" s="10"/>
      <c r="H251" s="10"/>
      <c r="I251" s="10"/>
      <c r="J251" s="12"/>
      <c r="K251" s="12"/>
    </row>
    <row r="252" spans="2:11" ht="17.100000000000001" customHeight="1">
      <c r="B252" s="49"/>
      <c r="C252" s="9"/>
      <c r="D252" s="9"/>
      <c r="E252" s="9"/>
      <c r="F252" s="9"/>
      <c r="G252" s="10"/>
      <c r="H252" s="10"/>
      <c r="I252" s="10"/>
      <c r="J252" s="12"/>
      <c r="K252" s="12"/>
    </row>
    <row r="253" spans="2:11" ht="17.100000000000001" customHeight="1">
      <c r="B253" s="49"/>
      <c r="C253" s="9"/>
      <c r="D253" s="9"/>
      <c r="E253" s="9"/>
      <c r="F253" s="9"/>
      <c r="G253" s="10"/>
      <c r="H253" s="10"/>
      <c r="I253" s="10"/>
      <c r="J253" s="12"/>
      <c r="K253" s="12"/>
    </row>
    <row r="254" spans="2:11" ht="17.100000000000001" customHeight="1">
      <c r="B254" s="49"/>
      <c r="C254" s="9"/>
      <c r="D254" s="9"/>
      <c r="E254" s="9"/>
      <c r="F254" s="9"/>
      <c r="G254" s="10"/>
      <c r="H254" s="10"/>
      <c r="I254" s="10"/>
      <c r="J254" s="12"/>
      <c r="K254" s="12"/>
    </row>
    <row r="255" spans="2:11" ht="17.100000000000001" customHeight="1">
      <c r="B255" s="49"/>
      <c r="C255" s="9"/>
      <c r="D255" s="9"/>
      <c r="E255" s="9"/>
      <c r="F255" s="9"/>
      <c r="G255" s="10"/>
      <c r="H255" s="10"/>
      <c r="I255" s="10"/>
      <c r="J255" s="12"/>
      <c r="K255" s="12"/>
    </row>
    <row r="256" spans="2:11" ht="17.100000000000001" customHeight="1">
      <c r="B256" s="49"/>
      <c r="C256" s="9"/>
      <c r="D256" s="9"/>
      <c r="E256" s="9"/>
      <c r="F256" s="9"/>
      <c r="G256" s="10"/>
      <c r="H256" s="10"/>
      <c r="I256" s="10"/>
      <c r="J256" s="12"/>
      <c r="K256" s="12"/>
    </row>
    <row r="257" spans="2:11" ht="17.100000000000001" customHeight="1">
      <c r="B257" s="49"/>
      <c r="C257" s="9"/>
      <c r="D257" s="9"/>
      <c r="E257" s="9"/>
      <c r="F257" s="9"/>
      <c r="G257" s="10"/>
      <c r="H257" s="10"/>
      <c r="I257" s="10"/>
      <c r="J257" s="12"/>
      <c r="K257" s="12"/>
    </row>
    <row r="258" spans="2:11" ht="17.100000000000001" customHeight="1">
      <c r="B258" s="49"/>
      <c r="C258" s="9"/>
      <c r="D258" s="9"/>
      <c r="E258" s="9"/>
      <c r="F258" s="9"/>
      <c r="G258" s="10"/>
      <c r="H258" s="10"/>
      <c r="I258" s="10"/>
      <c r="J258" s="12"/>
      <c r="K258" s="12"/>
    </row>
    <row r="259" spans="2:11" ht="17.100000000000001" customHeight="1">
      <c r="B259" s="49"/>
      <c r="C259" s="9"/>
      <c r="D259" s="9"/>
      <c r="E259" s="9"/>
      <c r="F259" s="9"/>
      <c r="G259" s="10"/>
      <c r="H259" s="10"/>
      <c r="I259" s="10"/>
      <c r="J259" s="12"/>
      <c r="K259" s="12"/>
    </row>
    <row r="260" spans="2:11" ht="17.100000000000001" customHeight="1">
      <c r="B260" s="49"/>
      <c r="C260" s="9"/>
      <c r="D260" s="9"/>
      <c r="E260" s="9"/>
      <c r="F260" s="9"/>
      <c r="G260" s="10"/>
      <c r="H260" s="10"/>
      <c r="I260" s="10"/>
      <c r="J260" s="12"/>
      <c r="K260" s="12"/>
    </row>
    <row r="261" spans="2:11" ht="17.100000000000001" customHeight="1">
      <c r="B261" s="49"/>
      <c r="C261" s="9"/>
      <c r="D261" s="9"/>
      <c r="E261" s="9"/>
      <c r="F261" s="9"/>
      <c r="G261" s="10"/>
      <c r="H261" s="10"/>
      <c r="I261" s="10"/>
      <c r="J261" s="12"/>
      <c r="K261" s="12"/>
    </row>
    <row r="262" spans="2:11" ht="17.100000000000001" customHeight="1">
      <c r="B262" s="49"/>
      <c r="C262" s="9"/>
      <c r="D262" s="9"/>
      <c r="E262" s="9"/>
      <c r="F262" s="9"/>
      <c r="G262" s="10"/>
      <c r="H262" s="10"/>
      <c r="I262" s="10"/>
      <c r="J262" s="12"/>
      <c r="K262" s="12"/>
    </row>
    <row r="263" spans="2:11" ht="17.100000000000001" customHeight="1">
      <c r="B263" s="49"/>
      <c r="C263" s="9"/>
      <c r="D263" s="11"/>
      <c r="E263" s="11"/>
      <c r="F263" s="11"/>
      <c r="G263" s="10"/>
      <c r="H263" s="10"/>
      <c r="I263" s="10"/>
      <c r="J263" s="12"/>
      <c r="K263" s="12"/>
    </row>
    <row r="264" spans="2:11" ht="17.100000000000001" customHeight="1">
      <c r="B264" s="49"/>
      <c r="C264" s="9"/>
      <c r="D264" s="9"/>
      <c r="E264" s="9"/>
      <c r="F264" s="9"/>
      <c r="G264" s="10"/>
      <c r="H264" s="10"/>
      <c r="I264" s="10"/>
      <c r="J264" s="12"/>
      <c r="K264" s="12"/>
    </row>
    <row r="265" spans="2:11" ht="17.100000000000001" customHeight="1">
      <c r="B265" s="49"/>
      <c r="C265" s="9"/>
      <c r="D265" s="9"/>
      <c r="E265" s="9"/>
      <c r="F265" s="9"/>
      <c r="G265" s="10"/>
      <c r="H265" s="10"/>
      <c r="I265" s="10"/>
      <c r="J265" s="12"/>
      <c r="K265" s="12"/>
    </row>
    <row r="266" spans="2:11" ht="17.100000000000001" customHeight="1">
      <c r="B266" s="49"/>
      <c r="C266" s="9"/>
      <c r="D266" s="9"/>
      <c r="E266" s="9"/>
      <c r="F266" s="9"/>
      <c r="G266" s="10"/>
      <c r="H266" s="10"/>
      <c r="I266" s="10"/>
      <c r="J266" s="12"/>
      <c r="K266" s="12"/>
    </row>
    <row r="267" spans="2:11" ht="17.100000000000001" customHeight="1">
      <c r="B267" s="49"/>
      <c r="C267" s="9"/>
      <c r="D267" s="9"/>
      <c r="E267" s="9"/>
      <c r="F267" s="9"/>
      <c r="G267" s="10"/>
      <c r="H267" s="10"/>
      <c r="I267" s="10"/>
      <c r="J267" s="12"/>
      <c r="K267" s="12"/>
    </row>
    <row r="268" spans="2:11" ht="17.100000000000001" customHeight="1">
      <c r="B268" s="49"/>
      <c r="C268" s="9"/>
      <c r="D268" s="9"/>
      <c r="E268" s="9"/>
      <c r="F268" s="9"/>
      <c r="G268" s="10"/>
      <c r="H268" s="10"/>
      <c r="I268" s="10"/>
      <c r="J268" s="12"/>
      <c r="K268" s="12"/>
    </row>
    <row r="269" spans="2:11" ht="17.100000000000001" customHeight="1">
      <c r="B269" s="49"/>
      <c r="C269" s="9"/>
      <c r="D269" s="9"/>
      <c r="E269" s="9"/>
      <c r="F269" s="9"/>
      <c r="G269" s="10"/>
      <c r="H269" s="10"/>
      <c r="I269" s="10"/>
      <c r="J269" s="12"/>
      <c r="K269" s="12"/>
    </row>
    <row r="270" spans="2:11" ht="17.100000000000001" customHeight="1">
      <c r="B270" s="49"/>
      <c r="C270" s="9"/>
      <c r="D270" s="9"/>
      <c r="E270" s="9"/>
      <c r="F270" s="9"/>
      <c r="G270" s="10"/>
      <c r="H270" s="10"/>
      <c r="I270" s="10"/>
      <c r="J270" s="12"/>
      <c r="K270" s="12"/>
    </row>
    <row r="271" spans="2:11" ht="17.100000000000001" customHeight="1">
      <c r="B271" s="49"/>
      <c r="C271" s="9"/>
      <c r="D271" s="9"/>
      <c r="E271" s="9"/>
      <c r="F271" s="9"/>
      <c r="G271" s="10"/>
      <c r="H271" s="10"/>
      <c r="I271" s="10"/>
      <c r="J271" s="12"/>
      <c r="K271" s="12"/>
    </row>
    <row r="272" spans="2:11" ht="17.100000000000001" customHeight="1">
      <c r="B272" s="49"/>
      <c r="C272" s="9"/>
      <c r="D272" s="9"/>
      <c r="E272" s="9"/>
      <c r="F272" s="9"/>
      <c r="G272" s="10"/>
      <c r="H272" s="10"/>
      <c r="I272" s="10"/>
      <c r="J272" s="12"/>
      <c r="K272" s="12"/>
    </row>
    <row r="273" spans="2:11" ht="17.100000000000001" customHeight="1">
      <c r="B273" s="49"/>
      <c r="C273" s="9"/>
      <c r="D273" s="9"/>
      <c r="E273" s="9"/>
      <c r="F273" s="9"/>
      <c r="G273" s="10"/>
      <c r="H273" s="10"/>
      <c r="I273" s="10"/>
      <c r="J273" s="12"/>
      <c r="K273" s="12"/>
    </row>
    <row r="274" spans="2:11" ht="17.100000000000001" customHeight="1">
      <c r="B274" s="49"/>
      <c r="C274" s="9"/>
      <c r="D274" s="9"/>
      <c r="E274" s="9"/>
      <c r="F274" s="9"/>
      <c r="G274" s="10"/>
      <c r="H274" s="10"/>
      <c r="I274" s="10"/>
      <c r="J274" s="12"/>
      <c r="K274" s="12"/>
    </row>
    <row r="275" spans="2:11" ht="17.100000000000001" customHeight="1">
      <c r="B275" s="49"/>
      <c r="C275" s="9"/>
      <c r="D275" s="9"/>
      <c r="E275" s="9"/>
      <c r="F275" s="9"/>
      <c r="G275" s="10"/>
      <c r="H275" s="10"/>
      <c r="I275" s="10"/>
      <c r="J275" s="12"/>
      <c r="K275" s="12"/>
    </row>
    <row r="276" spans="2:11" ht="17.100000000000001" customHeight="1">
      <c r="B276" s="49"/>
      <c r="C276" s="9"/>
      <c r="D276" s="9"/>
      <c r="E276" s="9"/>
      <c r="F276" s="9"/>
      <c r="G276" s="10"/>
      <c r="H276" s="10"/>
      <c r="I276" s="10"/>
      <c r="J276" s="12"/>
      <c r="K276" s="12"/>
    </row>
    <row r="277" spans="2:11" ht="17.100000000000001" customHeight="1">
      <c r="B277" s="49"/>
      <c r="C277" s="9"/>
      <c r="D277" s="9"/>
      <c r="E277" s="9"/>
      <c r="F277" s="9"/>
      <c r="G277" s="10"/>
      <c r="H277" s="10"/>
      <c r="I277" s="10"/>
      <c r="J277" s="12"/>
      <c r="K277" s="12"/>
    </row>
    <row r="278" spans="2:11" ht="17.100000000000001" customHeight="1">
      <c r="B278" s="49"/>
      <c r="C278" s="9"/>
      <c r="D278" s="9"/>
      <c r="E278" s="9"/>
      <c r="F278" s="9"/>
      <c r="G278" s="10"/>
      <c r="H278" s="10"/>
      <c r="I278" s="10"/>
      <c r="J278" s="12"/>
      <c r="K278" s="12"/>
    </row>
    <row r="279" spans="2:11" ht="17.100000000000001" customHeight="1">
      <c r="B279" s="49"/>
      <c r="C279" s="9"/>
      <c r="D279" s="9"/>
      <c r="E279" s="9"/>
      <c r="F279" s="9"/>
      <c r="G279" s="10"/>
      <c r="H279" s="10"/>
      <c r="I279" s="10"/>
      <c r="J279" s="12"/>
      <c r="K279" s="12"/>
    </row>
    <row r="280" spans="2:11" ht="17.100000000000001" customHeight="1">
      <c r="B280" s="47"/>
      <c r="C280" s="9"/>
      <c r="D280" s="9"/>
      <c r="E280" s="9"/>
      <c r="F280" s="9"/>
      <c r="G280" s="10"/>
      <c r="H280" s="10"/>
      <c r="I280" s="10"/>
      <c r="J280" s="12"/>
      <c r="K280" s="12"/>
    </row>
  </sheetData>
  <pageMargins left="0.7" right="0.7" top="0.75" bottom="0.75" header="0.3" footer="0.3"/>
  <pageSetup scale="2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S85"/>
  <sheetViews>
    <sheetView topLeftCell="B1" workbookViewId="0">
      <selection activeCell="C5" sqref="C5:C85"/>
    </sheetView>
  </sheetViews>
  <sheetFormatPr defaultColWidth="11.42578125" defaultRowHeight="15.75"/>
  <cols>
    <col min="1" max="1" width="10.5703125" style="70" hidden="1" customWidth="1"/>
    <col min="2" max="2" width="4.85546875" style="71" bestFit="1" customWidth="1"/>
    <col min="3" max="3" width="22.7109375" style="72" bestFit="1" customWidth="1"/>
    <col min="4" max="4" width="26.28515625" style="70" bestFit="1" customWidth="1"/>
    <col min="5" max="6" width="8" style="70" customWidth="1"/>
    <col min="7" max="7" width="10.7109375" style="74" bestFit="1" customWidth="1"/>
    <col min="8" max="8" width="9.7109375" style="75" bestFit="1" customWidth="1"/>
    <col min="9" max="10" width="9.7109375" style="76" bestFit="1" customWidth="1"/>
    <col min="11" max="11" width="5.85546875" style="102" bestFit="1" customWidth="1"/>
    <col min="12" max="13" width="4.28515625" style="102" bestFit="1" customWidth="1"/>
    <col min="14" max="14" width="9.85546875" style="77" bestFit="1" customWidth="1"/>
    <col min="15" max="16" width="11.42578125" style="70" customWidth="1"/>
    <col min="17" max="17" width="15.42578125" style="70" customWidth="1"/>
    <col min="18" max="16384" width="11.42578125" style="70"/>
  </cols>
  <sheetData>
    <row r="1" spans="1:19" ht="15" customHeight="1">
      <c r="D1" s="73" t="s">
        <v>1387</v>
      </c>
    </row>
    <row r="2" spans="1:19" ht="15" customHeight="1">
      <c r="D2" s="105">
        <v>44475</v>
      </c>
    </row>
    <row r="3" spans="1:19" ht="15" customHeight="1">
      <c r="D3" s="78"/>
      <c r="E3" s="79"/>
      <c r="F3" s="79"/>
      <c r="G3" s="80">
        <v>1</v>
      </c>
      <c r="H3" s="81">
        <v>17.315999999999999</v>
      </c>
      <c r="I3" s="82">
        <f>+H3+G3</f>
        <v>18.315999999999999</v>
      </c>
      <c r="J3" s="82">
        <f>+I3+G3</f>
        <v>19.315999999999999</v>
      </c>
      <c r="K3" s="83"/>
      <c r="L3" s="84"/>
      <c r="M3" s="84"/>
      <c r="N3" s="85"/>
    </row>
    <row r="4" spans="1:19" ht="15" customHeight="1">
      <c r="A4" s="86" t="s">
        <v>1385</v>
      </c>
      <c r="B4" s="51" t="s">
        <v>27</v>
      </c>
      <c r="C4" s="24" t="s">
        <v>0</v>
      </c>
      <c r="D4" s="24" t="s">
        <v>1</v>
      </c>
      <c r="E4" s="24"/>
      <c r="F4" s="24"/>
      <c r="G4" s="24"/>
      <c r="H4" s="87" t="s">
        <v>2</v>
      </c>
      <c r="I4" s="88" t="s">
        <v>3</v>
      </c>
      <c r="J4" s="88" t="s">
        <v>4</v>
      </c>
      <c r="K4" s="83" t="s">
        <v>2</v>
      </c>
      <c r="L4" s="83" t="s">
        <v>3</v>
      </c>
      <c r="M4" s="83" t="s">
        <v>4</v>
      </c>
      <c r="N4" s="89" t="s">
        <v>1386</v>
      </c>
    </row>
    <row r="5" spans="1:19" s="95" customFormat="1" ht="15" customHeight="1">
      <c r="A5" s="90"/>
      <c r="B5" s="172"/>
      <c r="C5" s="43" t="s">
        <v>804</v>
      </c>
      <c r="D5" s="43" t="s">
        <v>805</v>
      </c>
      <c r="E5" s="43" t="s">
        <v>32</v>
      </c>
      <c r="F5" s="43" t="s">
        <v>1230</v>
      </c>
      <c r="G5" s="44">
        <v>17.315999999999999</v>
      </c>
      <c r="H5" s="81">
        <f>IF(G5&lt;I$3,G5,0)</f>
        <v>17.315999999999999</v>
      </c>
      <c r="I5" s="81">
        <f>IF(H5=0,IF(G5&lt;J$3,G5,0),0)</f>
        <v>0</v>
      </c>
      <c r="J5" s="81">
        <f>IF(G5&gt;J$3,G5,0)</f>
        <v>0</v>
      </c>
      <c r="K5" s="173">
        <v>1</v>
      </c>
      <c r="L5" s="173"/>
      <c r="M5" s="173"/>
      <c r="N5" s="174">
        <v>257</v>
      </c>
    </row>
    <row r="6" spans="1:19" s="95" customFormat="1" ht="15" customHeight="1">
      <c r="A6" s="90"/>
      <c r="B6" s="175"/>
      <c r="C6" s="43" t="s">
        <v>831</v>
      </c>
      <c r="D6" s="43" t="s">
        <v>832</v>
      </c>
      <c r="E6" s="43"/>
      <c r="F6" s="43" t="s">
        <v>1230</v>
      </c>
      <c r="G6" s="44">
        <v>17.416</v>
      </c>
      <c r="H6" s="81">
        <f t="shared" ref="H6:H69" si="0">IF(G6&lt;I$3,G6,0)</f>
        <v>17.416</v>
      </c>
      <c r="I6" s="81">
        <f t="shared" ref="I6:I69" si="1">IF(H6=0,IF(G6&lt;J$3,G6,0),0)</f>
        <v>0</v>
      </c>
      <c r="J6" s="81">
        <f t="shared" ref="J6:J69" si="2">IF(G6&gt;J$3,G6,0)</f>
        <v>0</v>
      </c>
      <c r="K6" s="173">
        <v>2</v>
      </c>
      <c r="L6" s="173"/>
      <c r="M6" s="173"/>
      <c r="N6" s="174">
        <v>196</v>
      </c>
    </row>
    <row r="7" spans="1:19" s="95" customFormat="1" ht="15" customHeight="1">
      <c r="A7" s="96"/>
      <c r="B7" s="172"/>
      <c r="C7" s="43" t="s">
        <v>1255</v>
      </c>
      <c r="D7" s="43" t="s">
        <v>1256</v>
      </c>
      <c r="E7" s="43"/>
      <c r="F7" s="43"/>
      <c r="G7" s="44">
        <v>17.544</v>
      </c>
      <c r="H7" s="81">
        <f t="shared" si="0"/>
        <v>17.544</v>
      </c>
      <c r="I7" s="81">
        <f t="shared" si="1"/>
        <v>0</v>
      </c>
      <c r="J7" s="81">
        <f t="shared" si="2"/>
        <v>0</v>
      </c>
      <c r="K7" s="173">
        <v>3</v>
      </c>
      <c r="L7" s="173"/>
      <c r="M7" s="173"/>
      <c r="N7" s="174">
        <v>136</v>
      </c>
      <c r="R7" s="98"/>
    </row>
    <row r="8" spans="1:19" s="95" customFormat="1" ht="15" customHeight="1">
      <c r="A8" s="92"/>
      <c r="B8" s="176"/>
      <c r="C8" s="43" t="s">
        <v>925</v>
      </c>
      <c r="D8" s="43" t="s">
        <v>1289</v>
      </c>
      <c r="E8" s="43" t="s">
        <v>32</v>
      </c>
      <c r="F8" s="43"/>
      <c r="G8" s="44">
        <v>17.696999999999999</v>
      </c>
      <c r="H8" s="81">
        <f t="shared" si="0"/>
        <v>17.696999999999999</v>
      </c>
      <c r="I8" s="81">
        <f t="shared" si="1"/>
        <v>0</v>
      </c>
      <c r="J8" s="81">
        <f t="shared" si="2"/>
        <v>0</v>
      </c>
      <c r="K8" s="173">
        <v>4</v>
      </c>
      <c r="L8" s="173"/>
      <c r="M8" s="173"/>
      <c r="N8" s="174">
        <v>105</v>
      </c>
      <c r="O8" s="70"/>
      <c r="P8" s="70"/>
      <c r="Q8" s="70"/>
      <c r="R8" s="70"/>
      <c r="S8" s="70"/>
    </row>
    <row r="9" spans="1:19" s="95" customFormat="1" ht="15" customHeight="1">
      <c r="A9" s="90"/>
      <c r="B9" s="175"/>
      <c r="C9" s="43" t="s">
        <v>802</v>
      </c>
      <c r="D9" s="43" t="s">
        <v>830</v>
      </c>
      <c r="E9" s="43"/>
      <c r="F9" s="43" t="s">
        <v>1230</v>
      </c>
      <c r="G9" s="44">
        <v>17.704999999999998</v>
      </c>
      <c r="H9" s="81">
        <f t="shared" si="0"/>
        <v>17.704999999999998</v>
      </c>
      <c r="I9" s="81">
        <f t="shared" si="1"/>
        <v>0</v>
      </c>
      <c r="J9" s="81">
        <f t="shared" si="2"/>
        <v>0</v>
      </c>
      <c r="K9" s="173">
        <v>5</v>
      </c>
      <c r="L9" s="173"/>
      <c r="M9" s="173"/>
      <c r="N9" s="174">
        <v>60</v>
      </c>
    </row>
    <row r="10" spans="1:19" s="95" customFormat="1" ht="15" customHeight="1">
      <c r="A10" s="96"/>
      <c r="B10" s="91"/>
      <c r="C10" s="46" t="s">
        <v>1309</v>
      </c>
      <c r="D10" s="46" t="s">
        <v>1310</v>
      </c>
      <c r="E10" s="46" t="s">
        <v>32</v>
      </c>
      <c r="F10" s="46"/>
      <c r="G10" s="10">
        <v>17.718</v>
      </c>
      <c r="H10" s="93">
        <f t="shared" si="0"/>
        <v>17.718</v>
      </c>
      <c r="I10" s="93">
        <f t="shared" si="1"/>
        <v>0</v>
      </c>
      <c r="J10" s="93">
        <f t="shared" si="2"/>
        <v>0</v>
      </c>
      <c r="K10" s="103"/>
      <c r="L10" s="103"/>
      <c r="M10" s="103"/>
      <c r="N10" s="94"/>
      <c r="Q10" s="100"/>
      <c r="R10" s="100"/>
    </row>
    <row r="11" spans="1:19" s="95" customFormat="1" ht="15" customHeight="1">
      <c r="A11" s="90"/>
      <c r="B11" s="96"/>
      <c r="C11" s="46" t="s">
        <v>1307</v>
      </c>
      <c r="D11" s="46" t="s">
        <v>1308</v>
      </c>
      <c r="E11" s="46"/>
      <c r="F11" s="46"/>
      <c r="G11" s="10">
        <v>17.742000000000001</v>
      </c>
      <c r="H11" s="93">
        <f t="shared" si="0"/>
        <v>17.742000000000001</v>
      </c>
      <c r="I11" s="93">
        <f t="shared" si="1"/>
        <v>0</v>
      </c>
      <c r="J11" s="93">
        <f t="shared" si="2"/>
        <v>0</v>
      </c>
      <c r="K11" s="103"/>
      <c r="L11" s="103"/>
      <c r="M11" s="103"/>
      <c r="N11" s="94"/>
    </row>
    <row r="12" spans="1:19" s="95" customFormat="1" ht="15" customHeight="1">
      <c r="A12" s="92"/>
      <c r="B12" s="101"/>
      <c r="C12" s="46" t="s">
        <v>282</v>
      </c>
      <c r="D12" s="46" t="s">
        <v>798</v>
      </c>
      <c r="E12" s="46"/>
      <c r="F12" s="46"/>
      <c r="G12" s="10">
        <v>17.756</v>
      </c>
      <c r="H12" s="93">
        <f t="shared" si="0"/>
        <v>17.756</v>
      </c>
      <c r="I12" s="93">
        <f t="shared" si="1"/>
        <v>0</v>
      </c>
      <c r="J12" s="93">
        <f t="shared" si="2"/>
        <v>0</v>
      </c>
      <c r="K12" s="83"/>
      <c r="L12" s="83"/>
      <c r="M12" s="83"/>
      <c r="N12" s="89"/>
      <c r="O12" s="70"/>
      <c r="P12" s="70"/>
      <c r="Q12" s="70"/>
      <c r="R12" s="70"/>
      <c r="S12" s="70"/>
    </row>
    <row r="13" spans="1:19" s="95" customFormat="1" ht="15" customHeight="1">
      <c r="A13" s="92"/>
      <c r="B13" s="101"/>
      <c r="C13" s="46" t="s">
        <v>826</v>
      </c>
      <c r="D13" s="46" t="s">
        <v>827</v>
      </c>
      <c r="E13" s="46"/>
      <c r="F13" s="46" t="s">
        <v>1230</v>
      </c>
      <c r="G13" s="10">
        <v>17.852</v>
      </c>
      <c r="H13" s="93">
        <f t="shared" si="0"/>
        <v>17.852</v>
      </c>
      <c r="I13" s="93">
        <f t="shared" si="1"/>
        <v>0</v>
      </c>
      <c r="J13" s="93">
        <f t="shared" si="2"/>
        <v>0</v>
      </c>
      <c r="K13" s="83"/>
      <c r="L13" s="83"/>
      <c r="M13" s="83"/>
      <c r="N13" s="89"/>
      <c r="O13" s="70"/>
      <c r="P13" s="70"/>
      <c r="Q13" s="70"/>
      <c r="R13" s="70"/>
      <c r="S13" s="70"/>
    </row>
    <row r="14" spans="1:19" s="95" customFormat="1" ht="15" customHeight="1">
      <c r="A14" s="90"/>
      <c r="B14" s="96"/>
      <c r="C14" s="46" t="s">
        <v>1291</v>
      </c>
      <c r="D14" s="46" t="s">
        <v>1292</v>
      </c>
      <c r="E14" s="46" t="s">
        <v>32</v>
      </c>
      <c r="F14" s="46"/>
      <c r="G14" s="10">
        <v>17.884</v>
      </c>
      <c r="H14" s="93">
        <f t="shared" si="0"/>
        <v>17.884</v>
      </c>
      <c r="I14" s="93">
        <f t="shared" si="1"/>
        <v>0</v>
      </c>
      <c r="J14" s="93">
        <f t="shared" si="2"/>
        <v>0</v>
      </c>
      <c r="K14" s="103"/>
      <c r="L14" s="103"/>
      <c r="M14" s="103"/>
      <c r="N14" s="97"/>
    </row>
    <row r="15" spans="1:19" s="95" customFormat="1" ht="15" customHeight="1">
      <c r="A15" s="90"/>
      <c r="B15" s="96"/>
      <c r="C15" s="46" t="s">
        <v>1248</v>
      </c>
      <c r="D15" s="46" t="s">
        <v>1316</v>
      </c>
      <c r="E15" s="46"/>
      <c r="F15" s="46"/>
      <c r="G15" s="10">
        <v>17.966000000000001</v>
      </c>
      <c r="H15" s="93">
        <f t="shared" si="0"/>
        <v>17.966000000000001</v>
      </c>
      <c r="I15" s="93">
        <f t="shared" si="1"/>
        <v>0</v>
      </c>
      <c r="J15" s="93">
        <f t="shared" si="2"/>
        <v>0</v>
      </c>
      <c r="K15" s="103"/>
      <c r="L15" s="103"/>
      <c r="M15" s="103"/>
      <c r="N15" s="97"/>
    </row>
    <row r="16" spans="1:19" s="95" customFormat="1" ht="15" customHeight="1">
      <c r="A16" s="92"/>
      <c r="B16" s="101"/>
      <c r="C16" s="46" t="s">
        <v>1246</v>
      </c>
      <c r="D16" s="46" t="s">
        <v>1276</v>
      </c>
      <c r="E16" s="46" t="s">
        <v>32</v>
      </c>
      <c r="F16" s="46"/>
      <c r="G16" s="10">
        <v>18.073</v>
      </c>
      <c r="H16" s="93">
        <f t="shared" si="0"/>
        <v>18.073</v>
      </c>
      <c r="I16" s="93">
        <f t="shared" si="1"/>
        <v>0</v>
      </c>
      <c r="J16" s="93">
        <f t="shared" si="2"/>
        <v>0</v>
      </c>
      <c r="K16" s="83"/>
      <c r="L16" s="83"/>
      <c r="M16" s="83"/>
      <c r="N16" s="89"/>
      <c r="O16" s="70"/>
      <c r="P16" s="70"/>
      <c r="Q16" s="70"/>
      <c r="R16" s="70"/>
      <c r="S16" s="70"/>
    </row>
    <row r="17" spans="1:19" s="95" customFormat="1" ht="15" customHeight="1">
      <c r="A17" s="90"/>
      <c r="B17" s="96"/>
      <c r="C17" s="46" t="s">
        <v>800</v>
      </c>
      <c r="D17" s="46" t="s">
        <v>808</v>
      </c>
      <c r="E17" s="46"/>
      <c r="F17" s="46" t="s">
        <v>1230</v>
      </c>
      <c r="G17" s="10">
        <v>18.097999999999999</v>
      </c>
      <c r="H17" s="93">
        <f t="shared" si="0"/>
        <v>18.097999999999999</v>
      </c>
      <c r="I17" s="93">
        <f t="shared" si="1"/>
        <v>0</v>
      </c>
      <c r="J17" s="93">
        <f t="shared" si="2"/>
        <v>0</v>
      </c>
      <c r="K17" s="103"/>
      <c r="L17" s="103"/>
      <c r="M17" s="103"/>
      <c r="N17" s="97"/>
      <c r="Q17" s="100"/>
      <c r="R17" s="100"/>
    </row>
    <row r="18" spans="1:19" s="95" customFormat="1" ht="15" customHeight="1">
      <c r="A18" s="92"/>
      <c r="B18" s="101"/>
      <c r="C18" s="46" t="s">
        <v>800</v>
      </c>
      <c r="D18" s="46" t="s">
        <v>801</v>
      </c>
      <c r="E18" s="46"/>
      <c r="F18" s="46" t="s">
        <v>1230</v>
      </c>
      <c r="G18" s="10">
        <v>18.169</v>
      </c>
      <c r="H18" s="93">
        <f t="shared" si="0"/>
        <v>18.169</v>
      </c>
      <c r="I18" s="93">
        <f t="shared" si="1"/>
        <v>0</v>
      </c>
      <c r="J18" s="93">
        <f t="shared" si="2"/>
        <v>0</v>
      </c>
      <c r="K18" s="83"/>
      <c r="L18" s="83"/>
      <c r="M18" s="83"/>
      <c r="N18" s="89"/>
      <c r="O18" s="70"/>
      <c r="P18" s="70"/>
      <c r="Q18" s="70"/>
      <c r="R18" s="70"/>
      <c r="S18" s="70"/>
    </row>
    <row r="19" spans="1:19" s="95" customFormat="1" ht="15" customHeight="1">
      <c r="A19" s="90"/>
      <c r="B19" s="84"/>
      <c r="C19" s="46" t="s">
        <v>1261</v>
      </c>
      <c r="D19" s="46" t="s">
        <v>1262</v>
      </c>
      <c r="E19" s="46"/>
      <c r="F19" s="46"/>
      <c r="G19" s="10">
        <v>18.170000000000002</v>
      </c>
      <c r="H19" s="93">
        <f t="shared" si="0"/>
        <v>18.170000000000002</v>
      </c>
      <c r="I19" s="93">
        <f t="shared" si="1"/>
        <v>0</v>
      </c>
      <c r="J19" s="93">
        <f t="shared" si="2"/>
        <v>0</v>
      </c>
      <c r="K19" s="103"/>
      <c r="L19" s="103"/>
      <c r="M19" s="103"/>
      <c r="N19" s="97"/>
    </row>
    <row r="20" spans="1:19" s="95" customFormat="1" ht="15" customHeight="1">
      <c r="A20" s="90"/>
      <c r="B20" s="96"/>
      <c r="C20" s="46" t="s">
        <v>1237</v>
      </c>
      <c r="D20" s="46" t="s">
        <v>1293</v>
      </c>
      <c r="E20" s="46"/>
      <c r="F20" s="46"/>
      <c r="G20" s="10">
        <v>18.183</v>
      </c>
      <c r="H20" s="93">
        <f t="shared" si="0"/>
        <v>18.183</v>
      </c>
      <c r="I20" s="93">
        <f t="shared" si="1"/>
        <v>0</v>
      </c>
      <c r="J20" s="93">
        <f t="shared" si="2"/>
        <v>0</v>
      </c>
      <c r="K20" s="103"/>
      <c r="L20" s="103"/>
      <c r="M20" s="103"/>
      <c r="N20" s="97"/>
    </row>
    <row r="21" spans="1:19" s="95" customFormat="1" ht="15" customHeight="1">
      <c r="A21" s="90"/>
      <c r="B21" s="91"/>
      <c r="C21" s="46" t="s">
        <v>1253</v>
      </c>
      <c r="D21" s="46" t="s">
        <v>1254</v>
      </c>
      <c r="E21" s="46"/>
      <c r="F21" s="46"/>
      <c r="G21" s="10">
        <v>18.190000000000001</v>
      </c>
      <c r="H21" s="93">
        <f t="shared" si="0"/>
        <v>18.190000000000001</v>
      </c>
      <c r="I21" s="93">
        <f t="shared" si="1"/>
        <v>0</v>
      </c>
      <c r="J21" s="93">
        <f t="shared" si="2"/>
        <v>0</v>
      </c>
      <c r="K21" s="103"/>
      <c r="L21" s="103"/>
      <c r="M21" s="103"/>
      <c r="N21" s="97"/>
      <c r="R21" s="98"/>
    </row>
    <row r="22" spans="1:19" ht="15" customHeight="1">
      <c r="A22" s="90"/>
      <c r="B22" s="84"/>
      <c r="C22" s="46" t="s">
        <v>41</v>
      </c>
      <c r="D22" s="46" t="s">
        <v>1294</v>
      </c>
      <c r="E22" s="46"/>
      <c r="F22" s="46"/>
      <c r="G22" s="10">
        <v>18.231000000000002</v>
      </c>
      <c r="H22" s="93">
        <f t="shared" si="0"/>
        <v>18.231000000000002</v>
      </c>
      <c r="I22" s="93">
        <f t="shared" si="1"/>
        <v>0</v>
      </c>
      <c r="J22" s="93">
        <f t="shared" si="2"/>
        <v>0</v>
      </c>
      <c r="K22" s="103"/>
      <c r="L22" s="103"/>
      <c r="M22" s="103"/>
      <c r="N22" s="97"/>
      <c r="O22" s="95"/>
      <c r="P22" s="95"/>
      <c r="Q22" s="95"/>
      <c r="R22" s="95"/>
      <c r="S22" s="95"/>
    </row>
    <row r="23" spans="1:19" ht="15" customHeight="1">
      <c r="A23" s="92"/>
      <c r="B23" s="101"/>
      <c r="C23" s="46" t="s">
        <v>819</v>
      </c>
      <c r="D23" s="46" t="s">
        <v>820</v>
      </c>
      <c r="E23" s="46"/>
      <c r="F23" s="46" t="s">
        <v>1230</v>
      </c>
      <c r="G23" s="10">
        <v>18.277000000000001</v>
      </c>
      <c r="H23" s="93">
        <f t="shared" si="0"/>
        <v>18.277000000000001</v>
      </c>
      <c r="I23" s="93">
        <f t="shared" si="1"/>
        <v>0</v>
      </c>
      <c r="J23" s="93">
        <f t="shared" si="2"/>
        <v>0</v>
      </c>
      <c r="K23" s="83"/>
      <c r="L23" s="83"/>
      <c r="M23" s="83"/>
      <c r="N23" s="89"/>
    </row>
    <row r="24" spans="1:19" ht="15" customHeight="1">
      <c r="A24" s="92"/>
      <c r="B24" s="101"/>
      <c r="C24" s="46" t="s">
        <v>763</v>
      </c>
      <c r="D24" s="46" t="s">
        <v>1282</v>
      </c>
      <c r="E24" s="46"/>
      <c r="F24" s="46"/>
      <c r="G24" s="10">
        <v>18.286999999999999</v>
      </c>
      <c r="H24" s="93">
        <f t="shared" si="0"/>
        <v>18.286999999999999</v>
      </c>
      <c r="I24" s="93">
        <f t="shared" si="1"/>
        <v>0</v>
      </c>
      <c r="J24" s="93">
        <f t="shared" si="2"/>
        <v>0</v>
      </c>
      <c r="K24" s="83"/>
      <c r="L24" s="83"/>
      <c r="M24" s="83"/>
      <c r="N24" s="89"/>
    </row>
    <row r="25" spans="1:19" ht="15" customHeight="1">
      <c r="A25" s="92"/>
      <c r="B25" s="176"/>
      <c r="C25" s="43" t="s">
        <v>1248</v>
      </c>
      <c r="D25" s="43" t="s">
        <v>1249</v>
      </c>
      <c r="E25" s="43" t="s">
        <v>32</v>
      </c>
      <c r="F25" s="43"/>
      <c r="G25" s="44">
        <v>18.337</v>
      </c>
      <c r="H25" s="81">
        <f t="shared" si="0"/>
        <v>0</v>
      </c>
      <c r="I25" s="81">
        <f t="shared" si="1"/>
        <v>18.337</v>
      </c>
      <c r="J25" s="81">
        <f t="shared" si="2"/>
        <v>0</v>
      </c>
      <c r="K25" s="173"/>
      <c r="L25" s="173">
        <v>1</v>
      </c>
      <c r="M25" s="173"/>
      <c r="N25" s="174">
        <v>257</v>
      </c>
    </row>
    <row r="26" spans="1:19" ht="15" customHeight="1">
      <c r="A26" s="90"/>
      <c r="B26" s="172"/>
      <c r="C26" s="43" t="s">
        <v>821</v>
      </c>
      <c r="D26" s="43" t="s">
        <v>822</v>
      </c>
      <c r="E26" s="43" t="s">
        <v>32</v>
      </c>
      <c r="F26" s="43" t="s">
        <v>1230</v>
      </c>
      <c r="G26" s="44">
        <v>18.353999999999999</v>
      </c>
      <c r="H26" s="81">
        <f t="shared" si="0"/>
        <v>0</v>
      </c>
      <c r="I26" s="81">
        <f t="shared" si="1"/>
        <v>18.353999999999999</v>
      </c>
      <c r="J26" s="81">
        <f t="shared" si="2"/>
        <v>0</v>
      </c>
      <c r="K26" s="173"/>
      <c r="L26" s="173">
        <v>2</v>
      </c>
      <c r="M26" s="173"/>
      <c r="N26" s="174">
        <v>196</v>
      </c>
      <c r="O26" s="95"/>
      <c r="P26" s="95"/>
      <c r="Q26" s="95"/>
      <c r="R26" s="95"/>
      <c r="S26" s="95"/>
    </row>
    <row r="27" spans="1:19" ht="15" customHeight="1">
      <c r="A27" s="92"/>
      <c r="B27" s="176"/>
      <c r="C27" s="43" t="s">
        <v>769</v>
      </c>
      <c r="D27" s="43" t="s">
        <v>1283</v>
      </c>
      <c r="E27" s="43"/>
      <c r="F27" s="43"/>
      <c r="G27" s="44">
        <v>18.405999999999999</v>
      </c>
      <c r="H27" s="81">
        <f t="shared" si="0"/>
        <v>0</v>
      </c>
      <c r="I27" s="81">
        <f t="shared" si="1"/>
        <v>18.405999999999999</v>
      </c>
      <c r="J27" s="81">
        <f t="shared" si="2"/>
        <v>0</v>
      </c>
      <c r="K27" s="173"/>
      <c r="L27" s="173">
        <v>3</v>
      </c>
      <c r="M27" s="173"/>
      <c r="N27" s="174">
        <v>136</v>
      </c>
    </row>
    <row r="28" spans="1:19" ht="15" customHeight="1">
      <c r="A28" s="90"/>
      <c r="B28" s="172"/>
      <c r="C28" s="43" t="s">
        <v>1272</v>
      </c>
      <c r="D28" s="43" t="s">
        <v>1304</v>
      </c>
      <c r="E28" s="43"/>
      <c r="F28" s="43"/>
      <c r="G28" s="44">
        <v>18.440000000000001</v>
      </c>
      <c r="H28" s="81">
        <f t="shared" si="0"/>
        <v>0</v>
      </c>
      <c r="I28" s="81">
        <f t="shared" si="1"/>
        <v>18.440000000000001</v>
      </c>
      <c r="J28" s="81">
        <f t="shared" si="2"/>
        <v>0</v>
      </c>
      <c r="K28" s="173"/>
      <c r="L28" s="173">
        <v>4</v>
      </c>
      <c r="M28" s="173"/>
      <c r="N28" s="174">
        <v>105</v>
      </c>
      <c r="O28" s="95"/>
      <c r="P28" s="95"/>
      <c r="Q28" s="95"/>
      <c r="R28" s="95"/>
      <c r="S28" s="95"/>
    </row>
    <row r="29" spans="1:19" ht="15" customHeight="1">
      <c r="A29" s="92"/>
      <c r="B29" s="176"/>
      <c r="C29" s="43" t="s">
        <v>488</v>
      </c>
      <c r="D29" s="43" t="s">
        <v>489</v>
      </c>
      <c r="E29" s="43"/>
      <c r="F29" s="43"/>
      <c r="G29" s="44">
        <v>18.472999999999999</v>
      </c>
      <c r="H29" s="81">
        <f t="shared" si="0"/>
        <v>0</v>
      </c>
      <c r="I29" s="81">
        <f t="shared" si="1"/>
        <v>18.472999999999999</v>
      </c>
      <c r="J29" s="81">
        <f t="shared" si="2"/>
        <v>0</v>
      </c>
      <c r="K29" s="173"/>
      <c r="L29" s="173">
        <v>5</v>
      </c>
      <c r="M29" s="173"/>
      <c r="N29" s="174">
        <v>60</v>
      </c>
    </row>
    <row r="30" spans="1:19" ht="15" customHeight="1">
      <c r="A30" s="92"/>
      <c r="B30" s="101"/>
      <c r="C30" s="46" t="s">
        <v>1279</v>
      </c>
      <c r="D30" s="46" t="s">
        <v>1280</v>
      </c>
      <c r="E30" s="46" t="s">
        <v>32</v>
      </c>
      <c r="F30" s="46"/>
      <c r="G30" s="10">
        <v>18.510000000000002</v>
      </c>
      <c r="H30" s="93">
        <f t="shared" si="0"/>
        <v>0</v>
      </c>
      <c r="I30" s="93">
        <f t="shared" si="1"/>
        <v>18.510000000000002</v>
      </c>
      <c r="J30" s="93">
        <f t="shared" si="2"/>
        <v>0</v>
      </c>
      <c r="K30" s="83"/>
      <c r="L30" s="83"/>
      <c r="M30" s="83"/>
      <c r="N30" s="89"/>
    </row>
    <row r="31" spans="1:19" ht="15" customHeight="1">
      <c r="A31" s="92"/>
      <c r="B31" s="84"/>
      <c r="C31" s="46" t="s">
        <v>1302</v>
      </c>
      <c r="D31" s="46" t="s">
        <v>1303</v>
      </c>
      <c r="E31" s="46"/>
      <c r="F31" s="46"/>
      <c r="G31" s="10">
        <v>18.567</v>
      </c>
      <c r="H31" s="93">
        <f t="shared" si="0"/>
        <v>0</v>
      </c>
      <c r="I31" s="93">
        <f t="shared" si="1"/>
        <v>18.567</v>
      </c>
      <c r="J31" s="93">
        <f t="shared" si="2"/>
        <v>0</v>
      </c>
      <c r="K31" s="103"/>
      <c r="L31" s="103"/>
      <c r="M31" s="103"/>
      <c r="N31" s="97"/>
      <c r="O31" s="95"/>
      <c r="P31" s="95"/>
      <c r="Q31" s="95"/>
      <c r="R31" s="95"/>
    </row>
    <row r="32" spans="1:19" ht="15" customHeight="1">
      <c r="A32" s="92"/>
      <c r="B32" s="101"/>
      <c r="C32" s="46" t="s">
        <v>824</v>
      </c>
      <c r="D32" s="46" t="s">
        <v>825</v>
      </c>
      <c r="E32" s="46" t="s">
        <v>32</v>
      </c>
      <c r="F32" s="46" t="s">
        <v>1230</v>
      </c>
      <c r="G32" s="10">
        <v>18.593</v>
      </c>
      <c r="H32" s="93">
        <f t="shared" si="0"/>
        <v>0</v>
      </c>
      <c r="I32" s="93">
        <f t="shared" si="1"/>
        <v>18.593</v>
      </c>
      <c r="J32" s="93">
        <f t="shared" si="2"/>
        <v>0</v>
      </c>
      <c r="K32" s="83"/>
      <c r="L32" s="83"/>
      <c r="M32" s="83"/>
      <c r="N32" s="89"/>
    </row>
    <row r="33" spans="1:19" ht="15" customHeight="1">
      <c r="A33" s="92"/>
      <c r="B33" s="101"/>
      <c r="C33" s="46" t="s">
        <v>802</v>
      </c>
      <c r="D33" s="46" t="s">
        <v>803</v>
      </c>
      <c r="E33" s="46"/>
      <c r="F33" s="46" t="s">
        <v>1230</v>
      </c>
      <c r="G33" s="10">
        <v>18.622</v>
      </c>
      <c r="H33" s="93">
        <f t="shared" si="0"/>
        <v>0</v>
      </c>
      <c r="I33" s="93">
        <f t="shared" si="1"/>
        <v>18.622</v>
      </c>
      <c r="J33" s="93">
        <f t="shared" si="2"/>
        <v>0</v>
      </c>
      <c r="K33" s="83"/>
      <c r="L33" s="83"/>
      <c r="M33" s="83"/>
      <c r="N33" s="89"/>
    </row>
    <row r="34" spans="1:19" ht="15" customHeight="1">
      <c r="A34" s="92"/>
      <c r="B34" s="101"/>
      <c r="C34" s="46" t="s">
        <v>1266</v>
      </c>
      <c r="D34" s="46" t="s">
        <v>1267</v>
      </c>
      <c r="E34" s="46"/>
      <c r="F34" s="46"/>
      <c r="G34" s="10">
        <v>18.719000000000001</v>
      </c>
      <c r="H34" s="93">
        <f t="shared" si="0"/>
        <v>0</v>
      </c>
      <c r="I34" s="93">
        <f t="shared" si="1"/>
        <v>18.719000000000001</v>
      </c>
      <c r="J34" s="93">
        <f t="shared" si="2"/>
        <v>0</v>
      </c>
      <c r="K34" s="83"/>
      <c r="L34" s="83"/>
      <c r="M34" s="83"/>
      <c r="N34" s="89"/>
    </row>
    <row r="35" spans="1:19" ht="15" customHeight="1">
      <c r="A35" s="90"/>
      <c r="B35" s="84"/>
      <c r="C35" s="46" t="s">
        <v>1314</v>
      </c>
      <c r="D35" s="46" t="s">
        <v>1315</v>
      </c>
      <c r="E35" s="46"/>
      <c r="F35" s="46"/>
      <c r="G35" s="10">
        <v>18.73</v>
      </c>
      <c r="H35" s="93">
        <f t="shared" si="0"/>
        <v>0</v>
      </c>
      <c r="I35" s="93">
        <f t="shared" si="1"/>
        <v>18.73</v>
      </c>
      <c r="J35" s="93">
        <f t="shared" si="2"/>
        <v>0</v>
      </c>
      <c r="K35" s="103"/>
      <c r="L35" s="103"/>
      <c r="M35" s="103"/>
      <c r="N35" s="97"/>
      <c r="O35" s="95"/>
      <c r="P35" s="95"/>
      <c r="Q35" s="95"/>
      <c r="R35" s="95"/>
      <c r="S35" s="95"/>
    </row>
    <row r="36" spans="1:19" ht="15" customHeight="1">
      <c r="A36" s="92"/>
      <c r="B36" s="101"/>
      <c r="C36" s="46" t="s">
        <v>811</v>
      </c>
      <c r="D36" s="46" t="s">
        <v>833</v>
      </c>
      <c r="E36" s="46"/>
      <c r="F36" s="46" t="s">
        <v>1230</v>
      </c>
      <c r="G36" s="10">
        <v>18.731000000000002</v>
      </c>
      <c r="H36" s="93">
        <f t="shared" si="0"/>
        <v>0</v>
      </c>
      <c r="I36" s="93">
        <f t="shared" si="1"/>
        <v>18.731000000000002</v>
      </c>
      <c r="J36" s="93">
        <f t="shared" si="2"/>
        <v>0</v>
      </c>
      <c r="K36" s="83"/>
      <c r="L36" s="83"/>
      <c r="M36" s="83"/>
      <c r="N36" s="89"/>
    </row>
    <row r="37" spans="1:19" ht="15" customHeight="1">
      <c r="A37" s="92"/>
      <c r="B37" s="101"/>
      <c r="C37" s="46" t="s">
        <v>806</v>
      </c>
      <c r="D37" s="46" t="s">
        <v>807</v>
      </c>
      <c r="E37" s="46"/>
      <c r="F37" s="46" t="s">
        <v>1230</v>
      </c>
      <c r="G37" s="10">
        <v>18.741</v>
      </c>
      <c r="H37" s="93">
        <f t="shared" si="0"/>
        <v>0</v>
      </c>
      <c r="I37" s="93">
        <f t="shared" si="1"/>
        <v>18.741</v>
      </c>
      <c r="J37" s="93">
        <f t="shared" si="2"/>
        <v>0</v>
      </c>
      <c r="K37" s="83"/>
      <c r="L37" s="83"/>
      <c r="M37" s="83"/>
      <c r="N37" s="89"/>
    </row>
    <row r="38" spans="1:19" ht="15" customHeight="1">
      <c r="A38" s="92"/>
      <c r="B38" s="99"/>
      <c r="C38" s="46" t="s">
        <v>1224</v>
      </c>
      <c r="D38" s="46" t="s">
        <v>1277</v>
      </c>
      <c r="E38" s="46"/>
      <c r="F38" s="46"/>
      <c r="G38" s="10">
        <v>18.751000000000001</v>
      </c>
      <c r="H38" s="93">
        <f t="shared" si="0"/>
        <v>0</v>
      </c>
      <c r="I38" s="93">
        <f t="shared" si="1"/>
        <v>18.751000000000001</v>
      </c>
      <c r="J38" s="93">
        <f t="shared" si="2"/>
        <v>0</v>
      </c>
      <c r="K38" s="83"/>
      <c r="L38" s="83"/>
      <c r="M38" s="83"/>
      <c r="N38" s="89"/>
    </row>
    <row r="39" spans="1:19" ht="15" customHeight="1">
      <c r="A39" s="92"/>
      <c r="B39" s="101"/>
      <c r="C39" s="46" t="s">
        <v>282</v>
      </c>
      <c r="D39" s="46" t="s">
        <v>1243</v>
      </c>
      <c r="E39" s="46"/>
      <c r="F39" s="46"/>
      <c r="G39" s="10">
        <v>18.756</v>
      </c>
      <c r="H39" s="93">
        <f t="shared" si="0"/>
        <v>0</v>
      </c>
      <c r="I39" s="93">
        <f t="shared" si="1"/>
        <v>18.756</v>
      </c>
      <c r="J39" s="93">
        <f t="shared" si="2"/>
        <v>0</v>
      </c>
      <c r="K39" s="83"/>
      <c r="L39" s="83"/>
      <c r="M39" s="83"/>
      <c r="N39" s="89"/>
    </row>
    <row r="40" spans="1:19" ht="15" customHeight="1">
      <c r="A40" s="92"/>
      <c r="B40" s="84"/>
      <c r="C40" s="46" t="s">
        <v>1268</v>
      </c>
      <c r="D40" s="46" t="s">
        <v>1269</v>
      </c>
      <c r="E40" s="46"/>
      <c r="F40" s="46"/>
      <c r="G40" s="10">
        <v>18.792000000000002</v>
      </c>
      <c r="H40" s="93">
        <f t="shared" si="0"/>
        <v>0</v>
      </c>
      <c r="I40" s="93">
        <f t="shared" si="1"/>
        <v>18.792000000000002</v>
      </c>
      <c r="J40" s="93">
        <f t="shared" si="2"/>
        <v>0</v>
      </c>
      <c r="K40" s="103"/>
      <c r="L40" s="103"/>
      <c r="M40" s="103"/>
      <c r="N40" s="97"/>
      <c r="O40" s="95"/>
      <c r="P40" s="95"/>
      <c r="Q40" s="95"/>
      <c r="R40" s="95"/>
    </row>
    <row r="41" spans="1:19" ht="15" customHeight="1">
      <c r="A41" s="92"/>
      <c r="B41" s="96"/>
      <c r="C41" s="46" t="s">
        <v>1270</v>
      </c>
      <c r="D41" s="46" t="s">
        <v>1271</v>
      </c>
      <c r="E41" s="46"/>
      <c r="F41" s="46"/>
      <c r="G41" s="10">
        <v>18.795999999999999</v>
      </c>
      <c r="H41" s="93">
        <f t="shared" si="0"/>
        <v>0</v>
      </c>
      <c r="I41" s="93">
        <f t="shared" si="1"/>
        <v>18.795999999999999</v>
      </c>
      <c r="J41" s="93">
        <f t="shared" si="2"/>
        <v>0</v>
      </c>
      <c r="K41" s="103"/>
      <c r="L41" s="103"/>
      <c r="M41" s="103"/>
      <c r="N41" s="97"/>
      <c r="O41" s="95"/>
      <c r="P41" s="95"/>
      <c r="Q41" s="95"/>
      <c r="R41" s="95"/>
    </row>
    <row r="42" spans="1:19" ht="15" customHeight="1">
      <c r="A42" s="92"/>
      <c r="B42" s="84"/>
      <c r="C42" s="46" t="s">
        <v>809</v>
      </c>
      <c r="D42" s="46" t="s">
        <v>810</v>
      </c>
      <c r="E42" s="46" t="s">
        <v>32</v>
      </c>
      <c r="F42" s="46" t="s">
        <v>1230</v>
      </c>
      <c r="G42" s="10">
        <v>18.802</v>
      </c>
      <c r="H42" s="93">
        <f t="shared" si="0"/>
        <v>0</v>
      </c>
      <c r="I42" s="93">
        <f t="shared" si="1"/>
        <v>18.802</v>
      </c>
      <c r="J42" s="93">
        <f t="shared" si="2"/>
        <v>0</v>
      </c>
      <c r="K42" s="83"/>
      <c r="L42" s="83"/>
      <c r="M42" s="83"/>
      <c r="N42" s="89"/>
    </row>
    <row r="43" spans="1:19" ht="15" customHeight="1">
      <c r="A43" s="90"/>
      <c r="B43" s="84"/>
      <c r="C43" s="46" t="s">
        <v>1255</v>
      </c>
      <c r="D43" s="46" t="s">
        <v>1313</v>
      </c>
      <c r="E43" s="46"/>
      <c r="F43" s="46"/>
      <c r="G43" s="10">
        <v>18.817</v>
      </c>
      <c r="H43" s="93">
        <f t="shared" si="0"/>
        <v>0</v>
      </c>
      <c r="I43" s="93">
        <f t="shared" si="1"/>
        <v>18.817</v>
      </c>
      <c r="J43" s="93">
        <f t="shared" si="2"/>
        <v>0</v>
      </c>
      <c r="K43" s="103"/>
      <c r="L43" s="103"/>
      <c r="M43" s="103"/>
      <c r="N43" s="97"/>
      <c r="O43" s="95"/>
      <c r="P43" s="95"/>
      <c r="Q43" s="95"/>
      <c r="R43" s="95"/>
      <c r="S43" s="95"/>
    </row>
    <row r="44" spans="1:19" ht="15" customHeight="1">
      <c r="A44" s="92"/>
      <c r="B44" s="84"/>
      <c r="C44" s="46" t="s">
        <v>806</v>
      </c>
      <c r="D44" s="46" t="s">
        <v>823</v>
      </c>
      <c r="E44" s="46"/>
      <c r="F44" s="46" t="s">
        <v>1230</v>
      </c>
      <c r="G44" s="10">
        <v>18.867000000000001</v>
      </c>
      <c r="H44" s="93">
        <f t="shared" si="0"/>
        <v>0</v>
      </c>
      <c r="I44" s="93">
        <f t="shared" si="1"/>
        <v>18.867000000000001</v>
      </c>
      <c r="J44" s="93">
        <f t="shared" si="2"/>
        <v>0</v>
      </c>
      <c r="K44" s="83"/>
      <c r="L44" s="83"/>
      <c r="M44" s="83"/>
      <c r="N44" s="89"/>
    </row>
    <row r="45" spans="1:19" ht="15" customHeight="1">
      <c r="A45" s="92"/>
      <c r="B45" s="101"/>
      <c r="C45" s="46" t="s">
        <v>1297</v>
      </c>
      <c r="D45" s="46" t="s">
        <v>1298</v>
      </c>
      <c r="E45" s="46"/>
      <c r="F45" s="46"/>
      <c r="G45" s="10">
        <v>18.873000000000001</v>
      </c>
      <c r="H45" s="93">
        <f t="shared" si="0"/>
        <v>0</v>
      </c>
      <c r="I45" s="93">
        <f t="shared" si="1"/>
        <v>18.873000000000001</v>
      </c>
      <c r="J45" s="93">
        <f t="shared" si="2"/>
        <v>0</v>
      </c>
      <c r="K45" s="83"/>
      <c r="L45" s="83"/>
      <c r="M45" s="83"/>
      <c r="N45" s="89"/>
    </row>
    <row r="46" spans="1:19" ht="15" customHeight="1">
      <c r="A46" s="92"/>
      <c r="B46" s="101"/>
      <c r="C46" s="46" t="s">
        <v>1226</v>
      </c>
      <c r="D46" s="46" t="s">
        <v>1227</v>
      </c>
      <c r="E46" s="46"/>
      <c r="F46" s="46"/>
      <c r="G46" s="10">
        <v>18.905000000000001</v>
      </c>
      <c r="H46" s="93">
        <f t="shared" si="0"/>
        <v>0</v>
      </c>
      <c r="I46" s="93">
        <f t="shared" si="1"/>
        <v>18.905000000000001</v>
      </c>
      <c r="J46" s="93">
        <f t="shared" si="2"/>
        <v>0</v>
      </c>
      <c r="K46" s="83"/>
      <c r="L46" s="83"/>
      <c r="M46" s="83"/>
      <c r="N46" s="89"/>
    </row>
    <row r="47" spans="1:19" ht="15" customHeight="1">
      <c r="A47" s="92"/>
      <c r="B47" s="101"/>
      <c r="C47" s="46" t="s">
        <v>1246</v>
      </c>
      <c r="D47" s="46" t="s">
        <v>1247</v>
      </c>
      <c r="E47" s="46"/>
      <c r="F47" s="46"/>
      <c r="G47" s="10">
        <v>18.957999999999998</v>
      </c>
      <c r="H47" s="93">
        <f t="shared" si="0"/>
        <v>0</v>
      </c>
      <c r="I47" s="93">
        <f t="shared" si="1"/>
        <v>18.957999999999998</v>
      </c>
      <c r="J47" s="93">
        <f t="shared" si="2"/>
        <v>0</v>
      </c>
      <c r="K47" s="83"/>
      <c r="L47" s="83"/>
      <c r="M47" s="83"/>
      <c r="N47" s="89"/>
    </row>
    <row r="48" spans="1:19" ht="15" customHeight="1">
      <c r="A48" s="92"/>
      <c r="B48" s="101"/>
      <c r="C48" s="46" t="s">
        <v>1259</v>
      </c>
      <c r="D48" s="46" t="s">
        <v>1260</v>
      </c>
      <c r="E48" s="46"/>
      <c r="F48" s="46"/>
      <c r="G48" s="10">
        <v>19.126999999999999</v>
      </c>
      <c r="H48" s="93">
        <f t="shared" si="0"/>
        <v>0</v>
      </c>
      <c r="I48" s="93">
        <f t="shared" si="1"/>
        <v>19.126999999999999</v>
      </c>
      <c r="J48" s="93">
        <f t="shared" si="2"/>
        <v>0</v>
      </c>
      <c r="K48" s="83"/>
      <c r="L48" s="83"/>
      <c r="M48" s="83"/>
      <c r="N48" s="89"/>
    </row>
    <row r="49" spans="1:14" ht="15" customHeight="1">
      <c r="A49" s="92"/>
      <c r="B49" s="101"/>
      <c r="C49" s="46" t="s">
        <v>1284</v>
      </c>
      <c r="D49" s="46" t="s">
        <v>1285</v>
      </c>
      <c r="E49" s="46"/>
      <c r="F49" s="46"/>
      <c r="G49" s="10">
        <v>19.177</v>
      </c>
      <c r="H49" s="93">
        <f t="shared" si="0"/>
        <v>0</v>
      </c>
      <c r="I49" s="93">
        <f t="shared" si="1"/>
        <v>19.177</v>
      </c>
      <c r="J49" s="93">
        <f t="shared" si="2"/>
        <v>0</v>
      </c>
      <c r="K49" s="83"/>
      <c r="L49" s="83"/>
      <c r="M49" s="83"/>
      <c r="N49" s="89"/>
    </row>
    <row r="50" spans="1:14" ht="15" customHeight="1">
      <c r="A50" s="92"/>
      <c r="B50" s="101"/>
      <c r="C50" s="46" t="s">
        <v>1235</v>
      </c>
      <c r="D50" s="46" t="s">
        <v>1236</v>
      </c>
      <c r="E50" s="46"/>
      <c r="F50" s="46"/>
      <c r="G50" s="10">
        <v>19.227</v>
      </c>
      <c r="H50" s="93">
        <f t="shared" si="0"/>
        <v>0</v>
      </c>
      <c r="I50" s="93">
        <f t="shared" si="1"/>
        <v>19.227</v>
      </c>
      <c r="J50" s="93">
        <f t="shared" si="2"/>
        <v>0</v>
      </c>
      <c r="K50" s="83"/>
      <c r="L50" s="83"/>
      <c r="M50" s="83"/>
      <c r="N50" s="89"/>
    </row>
    <row r="51" spans="1:14" ht="15" customHeight="1">
      <c r="A51" s="92"/>
      <c r="B51" s="101"/>
      <c r="C51" s="46" t="s">
        <v>811</v>
      </c>
      <c r="D51" s="46" t="s">
        <v>812</v>
      </c>
      <c r="E51" s="46"/>
      <c r="F51" s="46" t="s">
        <v>1230</v>
      </c>
      <c r="G51" s="10">
        <v>19.280999999999999</v>
      </c>
      <c r="H51" s="93">
        <f t="shared" si="0"/>
        <v>0</v>
      </c>
      <c r="I51" s="93">
        <f t="shared" si="1"/>
        <v>19.280999999999999</v>
      </c>
      <c r="J51" s="93">
        <f t="shared" si="2"/>
        <v>0</v>
      </c>
      <c r="K51" s="83"/>
      <c r="L51" s="83"/>
      <c r="M51" s="83"/>
      <c r="N51" s="89"/>
    </row>
    <row r="52" spans="1:14" ht="15" customHeight="1">
      <c r="A52" s="92"/>
      <c r="B52" s="176"/>
      <c r="C52" s="43" t="s">
        <v>1233</v>
      </c>
      <c r="D52" s="43" t="s">
        <v>1234</v>
      </c>
      <c r="E52" s="43"/>
      <c r="F52" s="43"/>
      <c r="G52" s="44">
        <v>19.321000000000002</v>
      </c>
      <c r="H52" s="81">
        <f t="shared" si="0"/>
        <v>0</v>
      </c>
      <c r="I52" s="81">
        <f t="shared" si="1"/>
        <v>0</v>
      </c>
      <c r="J52" s="81">
        <f t="shared" si="2"/>
        <v>19.321000000000002</v>
      </c>
      <c r="K52" s="173"/>
      <c r="L52" s="173"/>
      <c r="M52" s="173">
        <v>1</v>
      </c>
      <c r="N52" s="174">
        <v>257</v>
      </c>
    </row>
    <row r="53" spans="1:14" ht="15" customHeight="1">
      <c r="A53" s="92"/>
      <c r="B53" s="176"/>
      <c r="C53" s="43" t="s">
        <v>37</v>
      </c>
      <c r="D53" s="43" t="s">
        <v>36</v>
      </c>
      <c r="E53" s="43"/>
      <c r="F53" s="43"/>
      <c r="G53" s="44">
        <v>19.405000000000001</v>
      </c>
      <c r="H53" s="81">
        <f t="shared" si="0"/>
        <v>0</v>
      </c>
      <c r="I53" s="81">
        <f t="shared" si="1"/>
        <v>0</v>
      </c>
      <c r="J53" s="81">
        <f t="shared" si="2"/>
        <v>19.405000000000001</v>
      </c>
      <c r="K53" s="173"/>
      <c r="L53" s="173"/>
      <c r="M53" s="173">
        <v>2</v>
      </c>
      <c r="N53" s="174">
        <v>196</v>
      </c>
    </row>
    <row r="54" spans="1:14" ht="15" customHeight="1">
      <c r="A54" s="92"/>
      <c r="B54" s="176"/>
      <c r="C54" s="43" t="s">
        <v>1228</v>
      </c>
      <c r="D54" s="43" t="s">
        <v>1229</v>
      </c>
      <c r="E54" s="43" t="s">
        <v>32</v>
      </c>
      <c r="F54" s="43"/>
      <c r="G54" s="44">
        <v>19.407</v>
      </c>
      <c r="H54" s="81">
        <f t="shared" si="0"/>
        <v>0</v>
      </c>
      <c r="I54" s="81">
        <f t="shared" si="1"/>
        <v>0</v>
      </c>
      <c r="J54" s="81">
        <f t="shared" si="2"/>
        <v>19.407</v>
      </c>
      <c r="K54" s="173"/>
      <c r="L54" s="173"/>
      <c r="M54" s="173">
        <v>3</v>
      </c>
      <c r="N54" s="174">
        <v>136</v>
      </c>
    </row>
    <row r="55" spans="1:14" ht="15" customHeight="1">
      <c r="A55" s="92"/>
      <c r="B55" s="176"/>
      <c r="C55" s="43" t="s">
        <v>1241</v>
      </c>
      <c r="D55" s="43" t="s">
        <v>1242</v>
      </c>
      <c r="E55" s="43"/>
      <c r="F55" s="43"/>
      <c r="G55" s="44">
        <v>19.497</v>
      </c>
      <c r="H55" s="81">
        <f t="shared" si="0"/>
        <v>0</v>
      </c>
      <c r="I55" s="81">
        <f t="shared" si="1"/>
        <v>0</v>
      </c>
      <c r="J55" s="81">
        <f t="shared" si="2"/>
        <v>19.497</v>
      </c>
      <c r="K55" s="173"/>
      <c r="L55" s="173"/>
      <c r="M55" s="173">
        <v>4</v>
      </c>
      <c r="N55" s="174">
        <v>105</v>
      </c>
    </row>
    <row r="56" spans="1:14" ht="15" customHeight="1">
      <c r="A56" s="92"/>
      <c r="B56" s="176"/>
      <c r="C56" s="43" t="s">
        <v>1239</v>
      </c>
      <c r="D56" s="43" t="s">
        <v>1240</v>
      </c>
      <c r="E56" s="43"/>
      <c r="F56" s="43"/>
      <c r="G56" s="44">
        <v>19.518000000000001</v>
      </c>
      <c r="H56" s="81">
        <f t="shared" si="0"/>
        <v>0</v>
      </c>
      <c r="I56" s="81">
        <f t="shared" si="1"/>
        <v>0</v>
      </c>
      <c r="J56" s="81">
        <f t="shared" si="2"/>
        <v>19.518000000000001</v>
      </c>
      <c r="K56" s="173"/>
      <c r="L56" s="173"/>
      <c r="M56" s="173">
        <v>5</v>
      </c>
      <c r="N56" s="174">
        <v>60</v>
      </c>
    </row>
    <row r="57" spans="1:14" ht="15" customHeight="1">
      <c r="A57" s="92"/>
      <c r="B57" s="101"/>
      <c r="C57" s="46" t="s">
        <v>817</v>
      </c>
      <c r="D57" s="46" t="s">
        <v>818</v>
      </c>
      <c r="E57" s="46" t="s">
        <v>32</v>
      </c>
      <c r="F57" s="46" t="s">
        <v>1230</v>
      </c>
      <c r="G57" s="10">
        <v>19.797000000000001</v>
      </c>
      <c r="H57" s="93">
        <f t="shared" si="0"/>
        <v>0</v>
      </c>
      <c r="I57" s="93">
        <f t="shared" si="1"/>
        <v>0</v>
      </c>
      <c r="J57" s="93">
        <f t="shared" si="2"/>
        <v>19.797000000000001</v>
      </c>
      <c r="K57" s="83"/>
      <c r="L57" s="83"/>
      <c r="M57" s="83"/>
      <c r="N57" s="89"/>
    </row>
    <row r="58" spans="1:14" ht="15" customHeight="1">
      <c r="A58" s="92"/>
      <c r="B58" s="101"/>
      <c r="C58" s="46" t="s">
        <v>1224</v>
      </c>
      <c r="D58" s="46" t="s">
        <v>1225</v>
      </c>
      <c r="E58" s="46"/>
      <c r="F58" s="46"/>
      <c r="G58" s="10">
        <v>19.916</v>
      </c>
      <c r="H58" s="93">
        <f t="shared" si="0"/>
        <v>0</v>
      </c>
      <c r="I58" s="93">
        <f t="shared" si="1"/>
        <v>0</v>
      </c>
      <c r="J58" s="93">
        <f t="shared" si="2"/>
        <v>19.916</v>
      </c>
      <c r="K58" s="83"/>
      <c r="L58" s="83"/>
      <c r="M58" s="83"/>
      <c r="N58" s="89"/>
    </row>
    <row r="59" spans="1:14" ht="15" customHeight="1">
      <c r="A59" s="92"/>
      <c r="B59" s="101"/>
      <c r="C59" s="46" t="s">
        <v>39</v>
      </c>
      <c r="D59" s="46" t="s">
        <v>38</v>
      </c>
      <c r="E59" s="46"/>
      <c r="F59" s="46"/>
      <c r="G59" s="10">
        <v>19.925000000000001</v>
      </c>
      <c r="H59" s="93">
        <f t="shared" si="0"/>
        <v>0</v>
      </c>
      <c r="I59" s="93">
        <f t="shared" si="1"/>
        <v>0</v>
      </c>
      <c r="J59" s="93">
        <f t="shared" si="2"/>
        <v>19.925000000000001</v>
      </c>
      <c r="K59" s="83"/>
      <c r="L59" s="83"/>
      <c r="M59" s="83"/>
      <c r="N59" s="89"/>
    </row>
    <row r="60" spans="1:14" ht="15" customHeight="1">
      <c r="A60" s="92"/>
      <c r="B60" s="101"/>
      <c r="C60" s="46" t="s">
        <v>40</v>
      </c>
      <c r="D60" s="46" t="s">
        <v>1286</v>
      </c>
      <c r="E60" s="46" t="s">
        <v>32</v>
      </c>
      <c r="F60" s="46"/>
      <c r="G60" s="10">
        <v>20.027000000000001</v>
      </c>
      <c r="H60" s="93">
        <f t="shared" si="0"/>
        <v>0</v>
      </c>
      <c r="I60" s="93">
        <f t="shared" si="1"/>
        <v>0</v>
      </c>
      <c r="J60" s="93">
        <f t="shared" si="2"/>
        <v>20.027000000000001</v>
      </c>
      <c r="K60" s="83"/>
      <c r="L60" s="83"/>
      <c r="M60" s="83"/>
      <c r="N60" s="89"/>
    </row>
    <row r="61" spans="1:14">
      <c r="C61" s="46" t="s">
        <v>35</v>
      </c>
      <c r="D61" s="46" t="s">
        <v>1252</v>
      </c>
      <c r="E61" s="46"/>
      <c r="F61" s="46"/>
      <c r="G61" s="10">
        <v>20.402999999999999</v>
      </c>
      <c r="H61" s="93">
        <f t="shared" si="0"/>
        <v>0</v>
      </c>
      <c r="I61" s="93">
        <f t="shared" si="1"/>
        <v>0</v>
      </c>
      <c r="J61" s="93">
        <f t="shared" si="2"/>
        <v>20.402999999999999</v>
      </c>
      <c r="K61" s="83"/>
      <c r="L61" s="83"/>
      <c r="M61" s="83"/>
      <c r="N61" s="89"/>
    </row>
    <row r="62" spans="1:14">
      <c r="C62" s="46" t="s">
        <v>1305</v>
      </c>
      <c r="D62" s="46" t="s">
        <v>1306</v>
      </c>
      <c r="E62" s="46"/>
      <c r="F62" s="46"/>
      <c r="G62" s="10">
        <v>20.731000000000002</v>
      </c>
      <c r="H62" s="93">
        <f t="shared" si="0"/>
        <v>0</v>
      </c>
      <c r="I62" s="93">
        <f t="shared" si="1"/>
        <v>0</v>
      </c>
      <c r="J62" s="93">
        <f t="shared" si="2"/>
        <v>20.731000000000002</v>
      </c>
      <c r="K62" s="83"/>
      <c r="L62" s="83"/>
      <c r="M62" s="83"/>
      <c r="N62" s="89"/>
    </row>
    <row r="63" spans="1:14">
      <c r="C63" s="46" t="s">
        <v>1250</v>
      </c>
      <c r="D63" s="46" t="s">
        <v>1301</v>
      </c>
      <c r="E63" s="46"/>
      <c r="F63" s="46"/>
      <c r="G63" s="10">
        <v>21.027999999999999</v>
      </c>
      <c r="H63" s="93">
        <f t="shared" si="0"/>
        <v>0</v>
      </c>
      <c r="I63" s="93">
        <f t="shared" si="1"/>
        <v>0</v>
      </c>
      <c r="J63" s="93">
        <f t="shared" si="2"/>
        <v>21.027999999999999</v>
      </c>
      <c r="K63" s="83"/>
      <c r="L63" s="83"/>
      <c r="M63" s="83"/>
      <c r="N63" s="89"/>
    </row>
    <row r="64" spans="1:14">
      <c r="C64" s="46" t="s">
        <v>37</v>
      </c>
      <c r="D64" s="46" t="s">
        <v>1281</v>
      </c>
      <c r="E64" s="46"/>
      <c r="F64" s="46"/>
      <c r="G64" s="10">
        <v>21.065999999999999</v>
      </c>
      <c r="H64" s="93">
        <f t="shared" si="0"/>
        <v>0</v>
      </c>
      <c r="I64" s="93">
        <f t="shared" si="1"/>
        <v>0</v>
      </c>
      <c r="J64" s="93">
        <f t="shared" si="2"/>
        <v>21.065999999999999</v>
      </c>
      <c r="K64" s="83"/>
      <c r="L64" s="83"/>
      <c r="M64" s="83"/>
      <c r="N64" s="89"/>
    </row>
    <row r="65" spans="3:14">
      <c r="C65" s="46" t="s">
        <v>1250</v>
      </c>
      <c r="D65" s="46" t="s">
        <v>1251</v>
      </c>
      <c r="E65" s="46"/>
      <c r="F65" s="46"/>
      <c r="G65" s="10">
        <v>22.321000000000002</v>
      </c>
      <c r="H65" s="93">
        <f t="shared" si="0"/>
        <v>0</v>
      </c>
      <c r="I65" s="93">
        <f t="shared" si="1"/>
        <v>0</v>
      </c>
      <c r="J65" s="93">
        <f t="shared" si="2"/>
        <v>22.321000000000002</v>
      </c>
      <c r="K65" s="83"/>
      <c r="L65" s="83"/>
      <c r="M65" s="83"/>
      <c r="N65" s="89"/>
    </row>
    <row r="66" spans="3:14">
      <c r="C66" s="46" t="s">
        <v>1231</v>
      </c>
      <c r="D66" s="46" t="s">
        <v>1232</v>
      </c>
      <c r="E66" s="46"/>
      <c r="F66" s="46"/>
      <c r="G66" s="10">
        <v>23.184999999999999</v>
      </c>
      <c r="H66" s="93">
        <f t="shared" si="0"/>
        <v>0</v>
      </c>
      <c r="I66" s="93">
        <f t="shared" si="1"/>
        <v>0</v>
      </c>
      <c r="J66" s="93">
        <f t="shared" si="2"/>
        <v>23.184999999999999</v>
      </c>
      <c r="K66" s="83"/>
      <c r="L66" s="83"/>
      <c r="M66" s="83"/>
      <c r="N66" s="89"/>
    </row>
    <row r="67" spans="3:14">
      <c r="C67" s="46" t="s">
        <v>1317</v>
      </c>
      <c r="D67" s="46" t="s">
        <v>1318</v>
      </c>
      <c r="E67" s="46"/>
      <c r="F67" s="46"/>
      <c r="G67" s="10">
        <v>23.765000000000001</v>
      </c>
      <c r="H67" s="93">
        <f t="shared" si="0"/>
        <v>0</v>
      </c>
      <c r="I67" s="93">
        <f t="shared" si="1"/>
        <v>0</v>
      </c>
      <c r="J67" s="93">
        <f t="shared" si="2"/>
        <v>23.765000000000001</v>
      </c>
      <c r="K67" s="83"/>
      <c r="L67" s="83"/>
      <c r="M67" s="83"/>
      <c r="N67" s="89"/>
    </row>
    <row r="68" spans="3:14">
      <c r="C68" s="46" t="s">
        <v>35</v>
      </c>
      <c r="D68" s="46" t="s">
        <v>1312</v>
      </c>
      <c r="E68" s="46"/>
      <c r="F68" s="46"/>
      <c r="G68" s="10">
        <v>26.436</v>
      </c>
      <c r="H68" s="93">
        <f t="shared" si="0"/>
        <v>0</v>
      </c>
      <c r="I68" s="93">
        <f t="shared" si="1"/>
        <v>0</v>
      </c>
      <c r="J68" s="93">
        <f t="shared" si="2"/>
        <v>26.436</v>
      </c>
      <c r="K68" s="83"/>
      <c r="L68" s="83"/>
      <c r="M68" s="83"/>
      <c r="N68" s="89"/>
    </row>
    <row r="69" spans="3:14">
      <c r="C69" s="46" t="s">
        <v>1299</v>
      </c>
      <c r="D69" s="46" t="s">
        <v>1300</v>
      </c>
      <c r="E69" s="46"/>
      <c r="F69" s="46"/>
      <c r="G69" s="10">
        <v>50</v>
      </c>
      <c r="H69" s="93">
        <f t="shared" si="0"/>
        <v>0</v>
      </c>
      <c r="I69" s="93">
        <f t="shared" si="1"/>
        <v>0</v>
      </c>
      <c r="J69" s="93">
        <f t="shared" si="2"/>
        <v>50</v>
      </c>
      <c r="K69" s="83"/>
      <c r="L69" s="83"/>
      <c r="M69" s="83"/>
      <c r="N69" s="89"/>
    </row>
    <row r="70" spans="3:14">
      <c r="C70" s="46" t="s">
        <v>1274</v>
      </c>
      <c r="D70" s="46" t="s">
        <v>1275</v>
      </c>
      <c r="E70" s="46" t="s">
        <v>32</v>
      </c>
      <c r="F70" s="46"/>
      <c r="G70" s="10">
        <v>50</v>
      </c>
      <c r="H70" s="93">
        <f t="shared" ref="H70:H85" si="3">IF(G70&lt;I$3,G70,0)</f>
        <v>0</v>
      </c>
      <c r="I70" s="93">
        <f t="shared" ref="I70:I85" si="4">IF(H70=0,IF(G70&lt;J$3,G70,0),0)</f>
        <v>0</v>
      </c>
      <c r="J70" s="93">
        <f t="shared" ref="J70:J85" si="5">IF(G70&gt;J$3,G70,0)</f>
        <v>50</v>
      </c>
      <c r="K70" s="83"/>
      <c r="L70" s="83"/>
      <c r="M70" s="83"/>
      <c r="N70" s="89"/>
    </row>
    <row r="71" spans="3:14">
      <c r="C71" s="46" t="s">
        <v>1241</v>
      </c>
      <c r="D71" s="46" t="s">
        <v>1311</v>
      </c>
      <c r="E71" s="46"/>
      <c r="F71" s="46"/>
      <c r="G71" s="10">
        <v>50</v>
      </c>
      <c r="H71" s="93">
        <f t="shared" si="3"/>
        <v>0</v>
      </c>
      <c r="I71" s="93">
        <f t="shared" si="4"/>
        <v>0</v>
      </c>
      <c r="J71" s="93">
        <f t="shared" si="5"/>
        <v>50</v>
      </c>
      <c r="K71" s="83"/>
      <c r="L71" s="83"/>
      <c r="M71" s="83"/>
      <c r="N71" s="89"/>
    </row>
    <row r="72" spans="3:14">
      <c r="C72" s="46" t="s">
        <v>1264</v>
      </c>
      <c r="D72" s="46" t="s">
        <v>1265</v>
      </c>
      <c r="E72" s="46"/>
      <c r="F72" s="46"/>
      <c r="G72" s="10">
        <v>50</v>
      </c>
      <c r="H72" s="93">
        <f t="shared" si="3"/>
        <v>0</v>
      </c>
      <c r="I72" s="93">
        <f t="shared" si="4"/>
        <v>0</v>
      </c>
      <c r="J72" s="93">
        <f t="shared" si="5"/>
        <v>50</v>
      </c>
      <c r="K72" s="83"/>
      <c r="L72" s="83"/>
      <c r="M72" s="83"/>
      <c r="N72" s="89"/>
    </row>
    <row r="73" spans="3:14">
      <c r="C73" s="46" t="s">
        <v>1222</v>
      </c>
      <c r="D73" s="46" t="s">
        <v>1223</v>
      </c>
      <c r="E73" s="46"/>
      <c r="F73" s="46"/>
      <c r="G73" s="10">
        <v>50</v>
      </c>
      <c r="H73" s="93">
        <f t="shared" si="3"/>
        <v>0</v>
      </c>
      <c r="I73" s="93">
        <f t="shared" si="4"/>
        <v>0</v>
      </c>
      <c r="J73" s="93">
        <f t="shared" si="5"/>
        <v>50</v>
      </c>
      <c r="K73" s="83"/>
      <c r="L73" s="83"/>
      <c r="M73" s="83"/>
      <c r="N73" s="89"/>
    </row>
    <row r="74" spans="3:14">
      <c r="C74" s="46" t="s">
        <v>1287</v>
      </c>
      <c r="D74" s="46" t="s">
        <v>1288</v>
      </c>
      <c r="E74" s="46" t="s">
        <v>32</v>
      </c>
      <c r="F74" s="46"/>
      <c r="G74" s="10">
        <v>50</v>
      </c>
      <c r="H74" s="93">
        <f t="shared" si="3"/>
        <v>0</v>
      </c>
      <c r="I74" s="93">
        <f t="shared" si="4"/>
        <v>0</v>
      </c>
      <c r="J74" s="93">
        <f t="shared" si="5"/>
        <v>50</v>
      </c>
      <c r="K74" s="83"/>
      <c r="L74" s="83"/>
      <c r="M74" s="83"/>
      <c r="N74" s="89"/>
    </row>
    <row r="75" spans="3:14">
      <c r="C75" s="46" t="s">
        <v>828</v>
      </c>
      <c r="D75" s="46" t="s">
        <v>829</v>
      </c>
      <c r="E75" s="46" t="s">
        <v>32</v>
      </c>
      <c r="F75" s="46" t="s">
        <v>1230</v>
      </c>
      <c r="G75" s="10">
        <v>50</v>
      </c>
      <c r="H75" s="93">
        <f t="shared" si="3"/>
        <v>0</v>
      </c>
      <c r="I75" s="93">
        <f t="shared" si="4"/>
        <v>0</v>
      </c>
      <c r="J75" s="93">
        <f t="shared" si="5"/>
        <v>50</v>
      </c>
      <c r="K75" s="83"/>
      <c r="L75" s="83"/>
      <c r="M75" s="83"/>
      <c r="N75" s="89"/>
    </row>
    <row r="76" spans="3:14">
      <c r="C76" s="46" t="s">
        <v>1237</v>
      </c>
      <c r="D76" s="46" t="s">
        <v>1238</v>
      </c>
      <c r="E76" s="46"/>
      <c r="F76" s="46"/>
      <c r="G76" s="10">
        <v>50</v>
      </c>
      <c r="H76" s="93">
        <f t="shared" si="3"/>
        <v>0</v>
      </c>
      <c r="I76" s="93">
        <f t="shared" si="4"/>
        <v>0</v>
      </c>
      <c r="J76" s="93">
        <f t="shared" si="5"/>
        <v>50</v>
      </c>
      <c r="K76" s="83"/>
      <c r="L76" s="83"/>
      <c r="M76" s="83"/>
      <c r="N76" s="89"/>
    </row>
    <row r="77" spans="3:14">
      <c r="C77" s="46" t="s">
        <v>1244</v>
      </c>
      <c r="D77" s="46" t="s">
        <v>1245</v>
      </c>
      <c r="E77" s="46"/>
      <c r="F77" s="46"/>
      <c r="G77" s="10">
        <v>50</v>
      </c>
      <c r="H77" s="93">
        <f t="shared" si="3"/>
        <v>0</v>
      </c>
      <c r="I77" s="93">
        <f t="shared" si="4"/>
        <v>0</v>
      </c>
      <c r="J77" s="93">
        <f t="shared" si="5"/>
        <v>50</v>
      </c>
      <c r="K77" s="83"/>
      <c r="L77" s="83"/>
      <c r="M77" s="83"/>
      <c r="N77" s="89"/>
    </row>
    <row r="78" spans="3:14">
      <c r="C78" s="46" t="s">
        <v>815</v>
      </c>
      <c r="D78" s="46" t="s">
        <v>816</v>
      </c>
      <c r="E78" s="46"/>
      <c r="F78" s="46" t="s">
        <v>1230</v>
      </c>
      <c r="G78" s="10">
        <v>50</v>
      </c>
      <c r="H78" s="93">
        <f t="shared" si="3"/>
        <v>0</v>
      </c>
      <c r="I78" s="93">
        <f t="shared" si="4"/>
        <v>0</v>
      </c>
      <c r="J78" s="93">
        <f t="shared" si="5"/>
        <v>50</v>
      </c>
      <c r="K78" s="83"/>
      <c r="L78" s="83"/>
      <c r="M78" s="83"/>
      <c r="N78" s="89"/>
    </row>
    <row r="79" spans="3:14">
      <c r="C79" s="46" t="s">
        <v>813</v>
      </c>
      <c r="D79" s="46" t="s">
        <v>814</v>
      </c>
      <c r="E79" s="46"/>
      <c r="F79" s="46" t="s">
        <v>1230</v>
      </c>
      <c r="G79" s="10">
        <v>50</v>
      </c>
      <c r="H79" s="93">
        <f t="shared" si="3"/>
        <v>0</v>
      </c>
      <c r="I79" s="93">
        <f t="shared" si="4"/>
        <v>0</v>
      </c>
      <c r="J79" s="93">
        <f t="shared" si="5"/>
        <v>50</v>
      </c>
      <c r="K79" s="83"/>
      <c r="L79" s="83"/>
      <c r="M79" s="83"/>
      <c r="N79" s="89"/>
    </row>
    <row r="80" spans="3:14">
      <c r="C80" s="46" t="s">
        <v>43</v>
      </c>
      <c r="D80" s="46" t="s">
        <v>1263</v>
      </c>
      <c r="E80" s="46"/>
      <c r="F80" s="46"/>
      <c r="G80" s="10">
        <v>50</v>
      </c>
      <c r="H80" s="93">
        <f t="shared" si="3"/>
        <v>0</v>
      </c>
      <c r="I80" s="93">
        <f t="shared" si="4"/>
        <v>0</v>
      </c>
      <c r="J80" s="93">
        <f t="shared" si="5"/>
        <v>50</v>
      </c>
      <c r="K80" s="83"/>
      <c r="L80" s="83"/>
      <c r="M80" s="83"/>
      <c r="N80" s="89"/>
    </row>
    <row r="81" spans="3:14">
      <c r="C81" s="46" t="s">
        <v>1257</v>
      </c>
      <c r="D81" s="46" t="s">
        <v>1258</v>
      </c>
      <c r="E81" s="46"/>
      <c r="F81" s="46"/>
      <c r="G81" s="10">
        <v>50</v>
      </c>
      <c r="H81" s="93">
        <f t="shared" si="3"/>
        <v>0</v>
      </c>
      <c r="I81" s="93">
        <f t="shared" si="4"/>
        <v>0</v>
      </c>
      <c r="J81" s="93">
        <f t="shared" si="5"/>
        <v>50</v>
      </c>
      <c r="K81" s="83"/>
      <c r="L81" s="83"/>
      <c r="M81" s="83"/>
      <c r="N81" s="89"/>
    </row>
    <row r="82" spans="3:14">
      <c r="C82" s="46" t="s">
        <v>1272</v>
      </c>
      <c r="D82" s="46" t="s">
        <v>1273</v>
      </c>
      <c r="E82" s="46"/>
      <c r="F82" s="46"/>
      <c r="G82" s="10">
        <v>50</v>
      </c>
      <c r="H82" s="93">
        <f t="shared" si="3"/>
        <v>0</v>
      </c>
      <c r="I82" s="93">
        <f t="shared" si="4"/>
        <v>0</v>
      </c>
      <c r="J82" s="93">
        <f t="shared" si="5"/>
        <v>50</v>
      </c>
      <c r="K82" s="83"/>
      <c r="L82" s="83"/>
      <c r="M82" s="83"/>
      <c r="N82" s="89"/>
    </row>
    <row r="83" spans="3:14">
      <c r="C83" s="46" t="s">
        <v>1228</v>
      </c>
      <c r="D83" s="46" t="s">
        <v>1290</v>
      </c>
      <c r="E83" s="46" t="s">
        <v>32</v>
      </c>
      <c r="F83" s="46"/>
      <c r="G83" s="10">
        <v>50</v>
      </c>
      <c r="H83" s="93">
        <f t="shared" si="3"/>
        <v>0</v>
      </c>
      <c r="I83" s="93">
        <f t="shared" si="4"/>
        <v>0</v>
      </c>
      <c r="J83" s="93">
        <f t="shared" si="5"/>
        <v>50</v>
      </c>
      <c r="K83" s="83"/>
      <c r="L83" s="83"/>
      <c r="M83" s="83"/>
      <c r="N83" s="89"/>
    </row>
    <row r="84" spans="3:14">
      <c r="C84" s="46" t="s">
        <v>1295</v>
      </c>
      <c r="D84" s="46" t="s">
        <v>1296</v>
      </c>
      <c r="E84" s="46"/>
      <c r="F84" s="46"/>
      <c r="G84" s="10">
        <v>50</v>
      </c>
      <c r="H84" s="93">
        <f t="shared" si="3"/>
        <v>0</v>
      </c>
      <c r="I84" s="93">
        <f t="shared" si="4"/>
        <v>0</v>
      </c>
      <c r="J84" s="93">
        <f t="shared" si="5"/>
        <v>50</v>
      </c>
      <c r="K84" s="83"/>
      <c r="L84" s="83"/>
      <c r="M84" s="83"/>
      <c r="N84" s="89"/>
    </row>
    <row r="85" spans="3:14">
      <c r="C85" s="46" t="s">
        <v>1231</v>
      </c>
      <c r="D85" s="46" t="s">
        <v>1278</v>
      </c>
      <c r="E85" s="46"/>
      <c r="F85" s="46"/>
      <c r="G85" s="10">
        <v>100</v>
      </c>
      <c r="H85" s="93">
        <f t="shared" si="3"/>
        <v>0</v>
      </c>
      <c r="I85" s="93">
        <f t="shared" si="4"/>
        <v>0</v>
      </c>
      <c r="J85" s="93">
        <f t="shared" si="5"/>
        <v>100</v>
      </c>
      <c r="K85" s="83"/>
      <c r="L85" s="83"/>
      <c r="M85" s="83"/>
      <c r="N85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S85"/>
  <sheetViews>
    <sheetView topLeftCell="B1" workbookViewId="0">
      <selection activeCell="C5" sqref="C5:C85"/>
    </sheetView>
  </sheetViews>
  <sheetFormatPr defaultColWidth="11.42578125" defaultRowHeight="15.75"/>
  <cols>
    <col min="1" max="1" width="10.5703125" style="70" hidden="1" customWidth="1"/>
    <col min="2" max="2" width="4.85546875" style="71" bestFit="1" customWidth="1"/>
    <col min="3" max="3" width="22.7109375" style="72" bestFit="1" customWidth="1"/>
    <col min="4" max="4" width="26.28515625" style="70" bestFit="1" customWidth="1"/>
    <col min="5" max="6" width="8" style="70" customWidth="1"/>
    <col min="7" max="7" width="10.7109375" style="74" bestFit="1" customWidth="1"/>
    <col min="8" max="8" width="9.7109375" style="75" bestFit="1" customWidth="1"/>
    <col min="9" max="10" width="9.7109375" style="76" bestFit="1" customWidth="1"/>
    <col min="11" max="11" width="5.85546875" style="102" bestFit="1" customWidth="1"/>
    <col min="12" max="13" width="4.28515625" style="102" bestFit="1" customWidth="1"/>
    <col min="14" max="14" width="9.85546875" style="77" bestFit="1" customWidth="1"/>
    <col min="15" max="16" width="11.42578125" style="70" customWidth="1"/>
    <col min="17" max="17" width="15.42578125" style="70" customWidth="1"/>
    <col min="18" max="16384" width="11.42578125" style="70"/>
  </cols>
  <sheetData>
    <row r="1" spans="1:19" ht="15" customHeight="1">
      <c r="D1" s="73" t="s">
        <v>1388</v>
      </c>
    </row>
    <row r="2" spans="1:19" ht="15" customHeight="1">
      <c r="D2" s="105">
        <v>44476</v>
      </c>
    </row>
    <row r="3" spans="1:19" ht="15" customHeight="1">
      <c r="D3" s="78"/>
      <c r="E3" s="79"/>
      <c r="F3" s="79"/>
      <c r="G3" s="80">
        <v>1</v>
      </c>
      <c r="H3" s="81">
        <v>17.353999999999999</v>
      </c>
      <c r="I3" s="82">
        <f>+H3+G3</f>
        <v>18.353999999999999</v>
      </c>
      <c r="J3" s="82">
        <f>+I3+G3</f>
        <v>19.353999999999999</v>
      </c>
      <c r="K3" s="83"/>
      <c r="L3" s="84"/>
      <c r="M3" s="84"/>
      <c r="N3" s="85"/>
    </row>
    <row r="4" spans="1:19" ht="15" customHeight="1">
      <c r="A4" s="86" t="s">
        <v>1385</v>
      </c>
      <c r="B4" s="51" t="s">
        <v>27</v>
      </c>
      <c r="C4" s="24" t="s">
        <v>0</v>
      </c>
      <c r="D4" s="24" t="s">
        <v>1</v>
      </c>
      <c r="E4" s="24"/>
      <c r="F4" s="24"/>
      <c r="G4" s="24"/>
      <c r="H4" s="87" t="s">
        <v>2</v>
      </c>
      <c r="I4" s="88" t="s">
        <v>3</v>
      </c>
      <c r="J4" s="88" t="s">
        <v>4</v>
      </c>
      <c r="K4" s="83" t="s">
        <v>2</v>
      </c>
      <c r="L4" s="83" t="s">
        <v>3</v>
      </c>
      <c r="M4" s="83" t="s">
        <v>4</v>
      </c>
      <c r="N4" s="89" t="s">
        <v>1386</v>
      </c>
    </row>
    <row r="5" spans="1:19" s="95" customFormat="1" ht="15" customHeight="1">
      <c r="A5" s="90"/>
      <c r="B5" s="172"/>
      <c r="C5" s="43" t="s">
        <v>804</v>
      </c>
      <c r="D5" s="43" t="s">
        <v>805</v>
      </c>
      <c r="E5" s="43" t="s">
        <v>32</v>
      </c>
      <c r="F5" s="43" t="s">
        <v>1230</v>
      </c>
      <c r="G5" s="44">
        <v>17.353999999999999</v>
      </c>
      <c r="H5" s="81">
        <f t="shared" ref="H5:H36" si="0">IF(G5&lt;I$3,G5,0)</f>
        <v>17.353999999999999</v>
      </c>
      <c r="I5" s="81">
        <f t="shared" ref="I5:I36" si="1">IF(H5=0,IF(G5&lt;J$3,G5,0),0)</f>
        <v>0</v>
      </c>
      <c r="J5" s="81">
        <f t="shared" ref="J5:J36" si="2">IF(G5&gt;J$3,G5,0)</f>
        <v>0</v>
      </c>
      <c r="K5" s="173">
        <v>1</v>
      </c>
      <c r="L5" s="173"/>
      <c r="M5" s="173"/>
      <c r="N5" s="174">
        <v>257</v>
      </c>
    </row>
    <row r="6" spans="1:19" s="95" customFormat="1" ht="15" customHeight="1">
      <c r="A6" s="90"/>
      <c r="B6" s="175"/>
      <c r="C6" s="43" t="s">
        <v>1255</v>
      </c>
      <c r="D6" s="43" t="s">
        <v>1256</v>
      </c>
      <c r="E6" s="43"/>
      <c r="F6" s="43"/>
      <c r="G6" s="44">
        <v>17.452000000000002</v>
      </c>
      <c r="H6" s="81">
        <f t="shared" si="0"/>
        <v>17.452000000000002</v>
      </c>
      <c r="I6" s="81">
        <f t="shared" si="1"/>
        <v>0</v>
      </c>
      <c r="J6" s="81">
        <f t="shared" si="2"/>
        <v>0</v>
      </c>
      <c r="K6" s="173">
        <v>2</v>
      </c>
      <c r="L6" s="173"/>
      <c r="M6" s="173"/>
      <c r="N6" s="174">
        <v>196</v>
      </c>
    </row>
    <row r="7" spans="1:19" s="95" customFormat="1" ht="15" customHeight="1">
      <c r="A7" s="96"/>
      <c r="B7" s="172"/>
      <c r="C7" s="43" t="s">
        <v>802</v>
      </c>
      <c r="D7" s="43" t="s">
        <v>830</v>
      </c>
      <c r="E7" s="43"/>
      <c r="F7" s="43" t="s">
        <v>1230</v>
      </c>
      <c r="G7" s="44">
        <v>17.645</v>
      </c>
      <c r="H7" s="81">
        <f t="shared" si="0"/>
        <v>17.645</v>
      </c>
      <c r="I7" s="81">
        <f t="shared" si="1"/>
        <v>0</v>
      </c>
      <c r="J7" s="81">
        <f t="shared" si="2"/>
        <v>0</v>
      </c>
      <c r="K7" s="173">
        <v>3</v>
      </c>
      <c r="L7" s="173"/>
      <c r="M7" s="173"/>
      <c r="N7" s="174">
        <v>136</v>
      </c>
      <c r="R7" s="98"/>
    </row>
    <row r="8" spans="1:19" s="95" customFormat="1" ht="15" customHeight="1">
      <c r="A8" s="90"/>
      <c r="B8" s="172"/>
      <c r="C8" s="43" t="s">
        <v>1255</v>
      </c>
      <c r="D8" s="43" t="s">
        <v>1313</v>
      </c>
      <c r="E8" s="43"/>
      <c r="F8" s="43"/>
      <c r="G8" s="44">
        <v>17.66</v>
      </c>
      <c r="H8" s="81">
        <f t="shared" si="0"/>
        <v>17.66</v>
      </c>
      <c r="I8" s="81">
        <f t="shared" si="1"/>
        <v>0</v>
      </c>
      <c r="J8" s="81">
        <f t="shared" si="2"/>
        <v>0</v>
      </c>
      <c r="K8" s="173">
        <v>4</v>
      </c>
      <c r="L8" s="173"/>
      <c r="M8" s="173"/>
      <c r="N8" s="174">
        <v>105</v>
      </c>
      <c r="Q8" s="100"/>
      <c r="R8" s="100"/>
    </row>
    <row r="9" spans="1:19" s="95" customFormat="1" ht="15" customHeight="1">
      <c r="A9" s="96"/>
      <c r="B9" s="175"/>
      <c r="C9" s="43" t="s">
        <v>1307</v>
      </c>
      <c r="D9" s="43" t="s">
        <v>1308</v>
      </c>
      <c r="E9" s="43"/>
      <c r="F9" s="43"/>
      <c r="G9" s="44">
        <v>17.719000000000001</v>
      </c>
      <c r="H9" s="81">
        <f t="shared" si="0"/>
        <v>17.719000000000001</v>
      </c>
      <c r="I9" s="81">
        <f t="shared" si="1"/>
        <v>0</v>
      </c>
      <c r="J9" s="81">
        <f t="shared" si="2"/>
        <v>0</v>
      </c>
      <c r="K9" s="173">
        <v>5</v>
      </c>
      <c r="L9" s="173"/>
      <c r="M9" s="173"/>
      <c r="N9" s="174">
        <v>60</v>
      </c>
      <c r="Q9" s="100"/>
      <c r="R9" s="100"/>
    </row>
    <row r="10" spans="1:19" s="95" customFormat="1" ht="15" customHeight="1">
      <c r="A10" s="90"/>
      <c r="B10" s="91"/>
      <c r="C10" s="46" t="s">
        <v>1309</v>
      </c>
      <c r="D10" s="46" t="s">
        <v>1310</v>
      </c>
      <c r="E10" s="46" t="s">
        <v>32</v>
      </c>
      <c r="F10" s="46"/>
      <c r="G10" s="10">
        <v>17.738</v>
      </c>
      <c r="H10" s="93">
        <f t="shared" si="0"/>
        <v>17.738</v>
      </c>
      <c r="I10" s="93">
        <f t="shared" si="1"/>
        <v>0</v>
      </c>
      <c r="J10" s="93">
        <f t="shared" si="2"/>
        <v>0</v>
      </c>
      <c r="K10" s="90"/>
      <c r="L10" s="90"/>
      <c r="M10" s="90"/>
      <c r="N10" s="90"/>
    </row>
    <row r="11" spans="1:19" s="95" customFormat="1" ht="15" customHeight="1">
      <c r="A11" s="92"/>
      <c r="B11" s="101"/>
      <c r="C11" s="46" t="s">
        <v>1299</v>
      </c>
      <c r="D11" s="46" t="s">
        <v>1300</v>
      </c>
      <c r="E11" s="46"/>
      <c r="F11" s="46"/>
      <c r="G11" s="10">
        <v>17.782</v>
      </c>
      <c r="H11" s="93">
        <f t="shared" si="0"/>
        <v>17.782</v>
      </c>
      <c r="I11" s="93">
        <f t="shared" si="1"/>
        <v>0</v>
      </c>
      <c r="J11" s="93">
        <f t="shared" si="2"/>
        <v>0</v>
      </c>
      <c r="K11" s="83"/>
      <c r="L11" s="83"/>
      <c r="M11" s="83"/>
      <c r="N11" s="89"/>
      <c r="O11" s="70"/>
      <c r="P11" s="70"/>
      <c r="Q11" s="70"/>
      <c r="R11" s="70"/>
      <c r="S11" s="70"/>
    </row>
    <row r="12" spans="1:19" s="95" customFormat="1" ht="15" customHeight="1">
      <c r="A12" s="90"/>
      <c r="B12" s="96"/>
      <c r="C12" s="46" t="s">
        <v>1272</v>
      </c>
      <c r="D12" s="46" t="s">
        <v>1304</v>
      </c>
      <c r="E12" s="46"/>
      <c r="F12" s="46"/>
      <c r="G12" s="10">
        <v>17.800999999999998</v>
      </c>
      <c r="H12" s="93">
        <f t="shared" si="0"/>
        <v>17.800999999999998</v>
      </c>
      <c r="I12" s="93">
        <f t="shared" si="1"/>
        <v>0</v>
      </c>
      <c r="J12" s="93">
        <f t="shared" si="2"/>
        <v>0</v>
      </c>
      <c r="K12" s="103"/>
      <c r="L12" s="103"/>
      <c r="M12" s="103"/>
      <c r="N12" s="97"/>
    </row>
    <row r="13" spans="1:19" s="95" customFormat="1" ht="15" customHeight="1">
      <c r="A13" s="90"/>
      <c r="B13" s="96"/>
      <c r="C13" s="46" t="s">
        <v>1291</v>
      </c>
      <c r="D13" s="46" t="s">
        <v>1292</v>
      </c>
      <c r="E13" s="46" t="s">
        <v>32</v>
      </c>
      <c r="F13" s="46"/>
      <c r="G13" s="10">
        <v>17.853999999999999</v>
      </c>
      <c r="H13" s="93">
        <f t="shared" si="0"/>
        <v>17.853999999999999</v>
      </c>
      <c r="I13" s="93">
        <f t="shared" si="1"/>
        <v>0</v>
      </c>
      <c r="J13" s="93">
        <f t="shared" si="2"/>
        <v>0</v>
      </c>
      <c r="K13" s="103"/>
      <c r="L13" s="103"/>
      <c r="M13" s="103"/>
      <c r="N13" s="94"/>
    </row>
    <row r="14" spans="1:19" s="95" customFormat="1" ht="15" customHeight="1">
      <c r="A14" s="92"/>
      <c r="B14" s="101"/>
      <c r="C14" s="46" t="s">
        <v>800</v>
      </c>
      <c r="D14" s="46" t="s">
        <v>808</v>
      </c>
      <c r="E14" s="46"/>
      <c r="F14" s="46" t="s">
        <v>1230</v>
      </c>
      <c r="G14" s="10">
        <v>17.905000000000001</v>
      </c>
      <c r="H14" s="93">
        <f t="shared" si="0"/>
        <v>17.905000000000001</v>
      </c>
      <c r="I14" s="93">
        <f t="shared" si="1"/>
        <v>0</v>
      </c>
      <c r="J14" s="93">
        <f t="shared" si="2"/>
        <v>0</v>
      </c>
      <c r="K14" s="83"/>
      <c r="L14" s="83"/>
      <c r="M14" s="83"/>
      <c r="N14" s="89"/>
      <c r="O14" s="70"/>
      <c r="P14" s="70"/>
      <c r="Q14" s="70"/>
      <c r="R14" s="70"/>
      <c r="S14" s="70"/>
    </row>
    <row r="15" spans="1:19" s="95" customFormat="1" ht="15" customHeight="1">
      <c r="A15" s="90"/>
      <c r="B15" s="84"/>
      <c r="C15" s="46" t="s">
        <v>1314</v>
      </c>
      <c r="D15" s="46" t="s">
        <v>1315</v>
      </c>
      <c r="E15" s="46"/>
      <c r="F15" s="46"/>
      <c r="G15" s="10">
        <v>17.936</v>
      </c>
      <c r="H15" s="93">
        <f t="shared" si="0"/>
        <v>17.936</v>
      </c>
      <c r="I15" s="93">
        <f t="shared" si="1"/>
        <v>0</v>
      </c>
      <c r="J15" s="93">
        <f t="shared" si="2"/>
        <v>0</v>
      </c>
      <c r="K15" s="103"/>
      <c r="L15" s="103"/>
      <c r="M15" s="103"/>
      <c r="N15" s="97"/>
    </row>
    <row r="16" spans="1:19" s="95" customFormat="1" ht="15" customHeight="1">
      <c r="A16" s="90"/>
      <c r="B16" s="96"/>
      <c r="C16" s="46" t="s">
        <v>41</v>
      </c>
      <c r="D16" s="46" t="s">
        <v>1294</v>
      </c>
      <c r="E16" s="46"/>
      <c r="F16" s="46"/>
      <c r="G16" s="10">
        <v>17.940999999999999</v>
      </c>
      <c r="H16" s="93">
        <f t="shared" si="0"/>
        <v>17.940999999999999</v>
      </c>
      <c r="I16" s="93">
        <f t="shared" si="1"/>
        <v>0</v>
      </c>
      <c r="J16" s="93">
        <f t="shared" si="2"/>
        <v>0</v>
      </c>
      <c r="K16" s="103"/>
      <c r="L16" s="103"/>
      <c r="M16" s="103"/>
      <c r="N16" s="97"/>
    </row>
    <row r="17" spans="1:19" s="95" customFormat="1" ht="15" customHeight="1">
      <c r="A17" s="92"/>
      <c r="B17" s="101"/>
      <c r="C17" s="46" t="s">
        <v>831</v>
      </c>
      <c r="D17" s="46" t="s">
        <v>832</v>
      </c>
      <c r="E17" s="46"/>
      <c r="F17" s="46" t="s">
        <v>1230</v>
      </c>
      <c r="G17" s="10">
        <v>17.978999999999999</v>
      </c>
      <c r="H17" s="93">
        <f t="shared" si="0"/>
        <v>17.978999999999999</v>
      </c>
      <c r="I17" s="93">
        <f t="shared" si="1"/>
        <v>0</v>
      </c>
      <c r="J17" s="93">
        <f t="shared" si="2"/>
        <v>0</v>
      </c>
      <c r="K17" s="90"/>
      <c r="L17" s="90"/>
      <c r="M17" s="90"/>
      <c r="N17" s="90"/>
      <c r="O17" s="70"/>
      <c r="P17" s="70"/>
      <c r="Q17" s="70"/>
      <c r="R17" s="70"/>
      <c r="S17" s="70"/>
    </row>
    <row r="18" spans="1:19" s="95" customFormat="1" ht="15" customHeight="1">
      <c r="A18" s="92"/>
      <c r="B18" s="101"/>
      <c r="C18" s="46" t="s">
        <v>1274</v>
      </c>
      <c r="D18" s="46" t="s">
        <v>1275</v>
      </c>
      <c r="E18" s="46" t="s">
        <v>32</v>
      </c>
      <c r="F18" s="46"/>
      <c r="G18" s="10">
        <v>18.088999999999999</v>
      </c>
      <c r="H18" s="93">
        <f t="shared" si="0"/>
        <v>18.088999999999999</v>
      </c>
      <c r="I18" s="93">
        <f t="shared" si="1"/>
        <v>0</v>
      </c>
      <c r="J18" s="93">
        <f t="shared" si="2"/>
        <v>0</v>
      </c>
      <c r="K18" s="83"/>
      <c r="L18" s="83"/>
      <c r="M18" s="103"/>
      <c r="N18" s="104"/>
      <c r="O18" s="70"/>
      <c r="P18" s="70"/>
      <c r="Q18" s="70"/>
      <c r="R18" s="70"/>
      <c r="S18" s="70"/>
    </row>
    <row r="19" spans="1:19" s="95" customFormat="1" ht="15" customHeight="1">
      <c r="A19" s="92"/>
      <c r="B19" s="101"/>
      <c r="C19" s="46" t="s">
        <v>1253</v>
      </c>
      <c r="D19" s="46" t="s">
        <v>1254</v>
      </c>
      <c r="E19" s="46"/>
      <c r="F19" s="46"/>
      <c r="G19" s="10">
        <v>18.164000000000001</v>
      </c>
      <c r="H19" s="93">
        <f t="shared" si="0"/>
        <v>18.164000000000001</v>
      </c>
      <c r="I19" s="93">
        <f t="shared" si="1"/>
        <v>0</v>
      </c>
      <c r="J19" s="93">
        <f t="shared" si="2"/>
        <v>0</v>
      </c>
      <c r="K19" s="83"/>
      <c r="L19" s="83"/>
      <c r="M19" s="83"/>
      <c r="N19" s="89"/>
      <c r="O19" s="70"/>
      <c r="P19" s="70"/>
      <c r="Q19" s="70"/>
      <c r="R19" s="70"/>
      <c r="S19" s="70"/>
    </row>
    <row r="20" spans="1:19" s="95" customFormat="1" ht="15" customHeight="1">
      <c r="A20" s="92"/>
      <c r="B20" s="101"/>
      <c r="C20" s="46" t="s">
        <v>1248</v>
      </c>
      <c r="D20" s="46" t="s">
        <v>1316</v>
      </c>
      <c r="E20" s="46"/>
      <c r="F20" s="46"/>
      <c r="G20" s="10">
        <v>18.193000000000001</v>
      </c>
      <c r="H20" s="93">
        <f t="shared" si="0"/>
        <v>18.193000000000001</v>
      </c>
      <c r="I20" s="93">
        <f t="shared" si="1"/>
        <v>0</v>
      </c>
      <c r="J20" s="93">
        <f t="shared" si="2"/>
        <v>0</v>
      </c>
      <c r="K20" s="83"/>
      <c r="L20" s="83"/>
      <c r="M20" s="83"/>
      <c r="N20" s="89"/>
      <c r="O20" s="70"/>
      <c r="P20" s="70"/>
      <c r="Q20" s="70"/>
      <c r="R20" s="70"/>
      <c r="S20" s="70"/>
    </row>
    <row r="21" spans="1:19" s="95" customFormat="1" ht="15" customHeight="1">
      <c r="A21" s="92"/>
      <c r="B21" s="101"/>
      <c r="C21" s="46" t="s">
        <v>1268</v>
      </c>
      <c r="D21" s="46" t="s">
        <v>1269</v>
      </c>
      <c r="E21" s="46"/>
      <c r="F21" s="46"/>
      <c r="G21" s="10">
        <v>18.315000000000001</v>
      </c>
      <c r="H21" s="93">
        <f t="shared" si="0"/>
        <v>18.315000000000001</v>
      </c>
      <c r="I21" s="93">
        <f t="shared" si="1"/>
        <v>0</v>
      </c>
      <c r="J21" s="93">
        <f t="shared" si="2"/>
        <v>0</v>
      </c>
      <c r="K21" s="83"/>
      <c r="L21" s="83"/>
      <c r="M21" s="83"/>
      <c r="N21" s="89"/>
      <c r="O21" s="70"/>
      <c r="P21" s="70"/>
      <c r="Q21" s="70"/>
      <c r="R21" s="70"/>
      <c r="S21" s="70"/>
    </row>
    <row r="22" spans="1:19" ht="15" customHeight="1">
      <c r="A22" s="92"/>
      <c r="B22" s="101"/>
      <c r="C22" s="46" t="s">
        <v>1261</v>
      </c>
      <c r="D22" s="46" t="s">
        <v>1262</v>
      </c>
      <c r="E22" s="46"/>
      <c r="F22" s="46"/>
      <c r="G22" s="10">
        <v>18.349</v>
      </c>
      <c r="H22" s="93">
        <f t="shared" si="0"/>
        <v>18.349</v>
      </c>
      <c r="I22" s="93">
        <f t="shared" si="1"/>
        <v>0</v>
      </c>
      <c r="J22" s="93">
        <f t="shared" si="2"/>
        <v>0</v>
      </c>
      <c r="K22" s="83"/>
      <c r="L22" s="83"/>
      <c r="M22" s="83"/>
      <c r="N22" s="89"/>
    </row>
    <row r="23" spans="1:19" ht="15" customHeight="1">
      <c r="A23" s="92"/>
      <c r="B23" s="176"/>
      <c r="C23" s="43" t="s">
        <v>1241</v>
      </c>
      <c r="D23" s="43" t="s">
        <v>1311</v>
      </c>
      <c r="E23" s="43"/>
      <c r="F23" s="43"/>
      <c r="G23" s="44">
        <v>18.364999999999998</v>
      </c>
      <c r="H23" s="81">
        <f t="shared" si="0"/>
        <v>0</v>
      </c>
      <c r="I23" s="81">
        <f t="shared" si="1"/>
        <v>18.364999999999998</v>
      </c>
      <c r="J23" s="81">
        <f t="shared" si="2"/>
        <v>0</v>
      </c>
      <c r="K23" s="173"/>
      <c r="L23" s="173"/>
      <c r="M23" s="173">
        <v>1</v>
      </c>
      <c r="N23" s="174">
        <v>257</v>
      </c>
    </row>
    <row r="24" spans="1:19" ht="15" customHeight="1">
      <c r="A24" s="92"/>
      <c r="B24" s="176"/>
      <c r="C24" s="43" t="s">
        <v>1270</v>
      </c>
      <c r="D24" s="43" t="s">
        <v>1271</v>
      </c>
      <c r="E24" s="43"/>
      <c r="F24" s="43"/>
      <c r="G24" s="44">
        <v>18.388000000000002</v>
      </c>
      <c r="H24" s="81">
        <f t="shared" si="0"/>
        <v>0</v>
      </c>
      <c r="I24" s="81">
        <f t="shared" si="1"/>
        <v>18.388000000000002</v>
      </c>
      <c r="J24" s="81">
        <f t="shared" si="2"/>
        <v>0</v>
      </c>
      <c r="K24" s="173"/>
      <c r="L24" s="173"/>
      <c r="M24" s="173">
        <v>2</v>
      </c>
      <c r="N24" s="174">
        <v>196</v>
      </c>
    </row>
    <row r="25" spans="1:19" ht="15" customHeight="1">
      <c r="A25" s="92"/>
      <c r="B25" s="176"/>
      <c r="C25" s="43" t="s">
        <v>806</v>
      </c>
      <c r="D25" s="43" t="s">
        <v>823</v>
      </c>
      <c r="E25" s="43"/>
      <c r="F25" s="43" t="s">
        <v>1230</v>
      </c>
      <c r="G25" s="44">
        <v>18.413</v>
      </c>
      <c r="H25" s="81">
        <f t="shared" si="0"/>
        <v>0</v>
      </c>
      <c r="I25" s="81">
        <f t="shared" si="1"/>
        <v>18.413</v>
      </c>
      <c r="J25" s="81">
        <f t="shared" si="2"/>
        <v>0</v>
      </c>
      <c r="K25" s="173"/>
      <c r="L25" s="173"/>
      <c r="M25" s="173">
        <v>3</v>
      </c>
      <c r="N25" s="174">
        <v>136</v>
      </c>
    </row>
    <row r="26" spans="1:19" ht="15" customHeight="1">
      <c r="A26" s="92"/>
      <c r="B26" s="176"/>
      <c r="C26" s="43" t="s">
        <v>1264</v>
      </c>
      <c r="D26" s="43" t="s">
        <v>1265</v>
      </c>
      <c r="E26" s="43"/>
      <c r="F26" s="43"/>
      <c r="G26" s="44">
        <v>18.437999999999999</v>
      </c>
      <c r="H26" s="81">
        <f t="shared" si="0"/>
        <v>0</v>
      </c>
      <c r="I26" s="81">
        <f t="shared" si="1"/>
        <v>18.437999999999999</v>
      </c>
      <c r="J26" s="81">
        <f t="shared" si="2"/>
        <v>0</v>
      </c>
      <c r="K26" s="173"/>
      <c r="L26" s="173"/>
      <c r="M26" s="173">
        <v>4</v>
      </c>
      <c r="N26" s="174">
        <v>105</v>
      </c>
    </row>
    <row r="27" spans="1:19" ht="15" customHeight="1">
      <c r="A27" s="90"/>
      <c r="B27" s="172"/>
      <c r="C27" s="43" t="s">
        <v>821</v>
      </c>
      <c r="D27" s="43" t="s">
        <v>822</v>
      </c>
      <c r="E27" s="43" t="s">
        <v>32</v>
      </c>
      <c r="F27" s="43" t="s">
        <v>1230</v>
      </c>
      <c r="G27" s="44">
        <v>18.443000000000001</v>
      </c>
      <c r="H27" s="81">
        <f t="shared" si="0"/>
        <v>0</v>
      </c>
      <c r="I27" s="81">
        <f t="shared" si="1"/>
        <v>18.443000000000001</v>
      </c>
      <c r="J27" s="81">
        <f t="shared" si="2"/>
        <v>0</v>
      </c>
      <c r="K27" s="173"/>
      <c r="L27" s="173"/>
      <c r="M27" s="173">
        <v>5</v>
      </c>
      <c r="N27" s="174">
        <v>60</v>
      </c>
      <c r="O27" s="95"/>
      <c r="P27" s="95"/>
      <c r="Q27" s="95"/>
      <c r="R27" s="95"/>
      <c r="S27" s="95"/>
    </row>
    <row r="28" spans="1:19" ht="15" customHeight="1">
      <c r="A28" s="92"/>
      <c r="B28" s="101"/>
      <c r="C28" s="46" t="s">
        <v>1222</v>
      </c>
      <c r="D28" s="46" t="s">
        <v>1223</v>
      </c>
      <c r="E28" s="46"/>
      <c r="F28" s="46"/>
      <c r="G28" s="10">
        <v>18.451000000000001</v>
      </c>
      <c r="H28" s="93">
        <f t="shared" si="0"/>
        <v>0</v>
      </c>
      <c r="I28" s="93">
        <f t="shared" si="1"/>
        <v>18.451000000000001</v>
      </c>
      <c r="J28" s="93">
        <f t="shared" si="2"/>
        <v>0</v>
      </c>
      <c r="K28" s="83"/>
      <c r="L28" s="83"/>
      <c r="M28" s="83"/>
      <c r="N28" s="89"/>
    </row>
    <row r="29" spans="1:19" ht="15" customHeight="1">
      <c r="A29" s="90"/>
      <c r="B29" s="84"/>
      <c r="C29" s="46" t="s">
        <v>1302</v>
      </c>
      <c r="D29" s="46" t="s">
        <v>1303</v>
      </c>
      <c r="E29" s="46"/>
      <c r="F29" s="46"/>
      <c r="G29" s="10">
        <v>18.460999999999999</v>
      </c>
      <c r="H29" s="93">
        <f t="shared" si="0"/>
        <v>0</v>
      </c>
      <c r="I29" s="93">
        <f t="shared" si="1"/>
        <v>18.460999999999999</v>
      </c>
      <c r="J29" s="93">
        <f t="shared" si="2"/>
        <v>0</v>
      </c>
      <c r="K29" s="103"/>
      <c r="L29" s="103"/>
      <c r="M29" s="103"/>
      <c r="N29" s="97"/>
      <c r="O29" s="95"/>
      <c r="P29" s="95"/>
      <c r="Q29" s="95"/>
      <c r="R29" s="95"/>
      <c r="S29" s="95"/>
    </row>
    <row r="30" spans="1:19" ht="15" customHeight="1">
      <c r="A30" s="90"/>
      <c r="B30" s="84"/>
      <c r="C30" s="46" t="s">
        <v>809</v>
      </c>
      <c r="D30" s="46" t="s">
        <v>810</v>
      </c>
      <c r="E30" s="46" t="s">
        <v>32</v>
      </c>
      <c r="F30" s="46" t="s">
        <v>1230</v>
      </c>
      <c r="G30" s="10">
        <v>18.495999999999999</v>
      </c>
      <c r="H30" s="93">
        <f t="shared" si="0"/>
        <v>0</v>
      </c>
      <c r="I30" s="93">
        <f t="shared" si="1"/>
        <v>18.495999999999999</v>
      </c>
      <c r="J30" s="93">
        <f t="shared" si="2"/>
        <v>0</v>
      </c>
      <c r="K30" s="103"/>
      <c r="L30" s="103"/>
      <c r="M30" s="103"/>
      <c r="N30" s="104"/>
      <c r="O30" s="95"/>
      <c r="P30" s="95"/>
      <c r="Q30" s="95"/>
      <c r="R30" s="95"/>
      <c r="S30" s="95"/>
    </row>
    <row r="31" spans="1:19" ht="15" customHeight="1">
      <c r="A31" s="92"/>
      <c r="B31" s="101"/>
      <c r="C31" s="46" t="s">
        <v>1287</v>
      </c>
      <c r="D31" s="46" t="s">
        <v>1288</v>
      </c>
      <c r="E31" s="46" t="s">
        <v>32</v>
      </c>
      <c r="F31" s="46"/>
      <c r="G31" s="10">
        <v>18.524000000000001</v>
      </c>
      <c r="H31" s="93">
        <f t="shared" si="0"/>
        <v>0</v>
      </c>
      <c r="I31" s="93">
        <f t="shared" si="1"/>
        <v>18.524000000000001</v>
      </c>
      <c r="J31" s="93">
        <f t="shared" si="2"/>
        <v>0</v>
      </c>
      <c r="K31" s="83"/>
      <c r="L31" s="83"/>
      <c r="M31" s="83"/>
      <c r="N31" s="89"/>
    </row>
    <row r="32" spans="1:19" ht="15" customHeight="1">
      <c r="A32" s="92"/>
      <c r="B32" s="101"/>
      <c r="C32" s="46" t="s">
        <v>828</v>
      </c>
      <c r="D32" s="46" t="s">
        <v>829</v>
      </c>
      <c r="E32" s="46" t="s">
        <v>32</v>
      </c>
      <c r="F32" s="46" t="s">
        <v>1230</v>
      </c>
      <c r="G32" s="10">
        <v>18.616</v>
      </c>
      <c r="H32" s="93">
        <f t="shared" si="0"/>
        <v>0</v>
      </c>
      <c r="I32" s="93">
        <f t="shared" si="1"/>
        <v>18.616</v>
      </c>
      <c r="J32" s="93">
        <f t="shared" si="2"/>
        <v>0</v>
      </c>
      <c r="K32" s="83"/>
      <c r="L32" s="83"/>
      <c r="M32" s="83"/>
      <c r="N32" s="89"/>
    </row>
    <row r="33" spans="1:19" ht="15" customHeight="1">
      <c r="A33" s="92"/>
      <c r="B33" s="101"/>
      <c r="C33" s="46" t="s">
        <v>1237</v>
      </c>
      <c r="D33" s="46" t="s">
        <v>1238</v>
      </c>
      <c r="E33" s="46"/>
      <c r="F33" s="46"/>
      <c r="G33" s="10">
        <v>18.643000000000001</v>
      </c>
      <c r="H33" s="93">
        <f t="shared" si="0"/>
        <v>0</v>
      </c>
      <c r="I33" s="93">
        <f t="shared" si="1"/>
        <v>18.643000000000001</v>
      </c>
      <c r="J33" s="93">
        <f t="shared" si="2"/>
        <v>0</v>
      </c>
      <c r="K33" s="83"/>
      <c r="L33" s="83"/>
      <c r="M33" s="83"/>
      <c r="N33" s="89"/>
    </row>
    <row r="34" spans="1:19" ht="15" customHeight="1">
      <c r="A34" s="92"/>
      <c r="B34" s="101"/>
      <c r="C34" s="46" t="s">
        <v>1224</v>
      </c>
      <c r="D34" s="46" t="s">
        <v>1277</v>
      </c>
      <c r="E34" s="46"/>
      <c r="F34" s="46"/>
      <c r="G34" s="10">
        <v>18.661000000000001</v>
      </c>
      <c r="H34" s="93">
        <f t="shared" si="0"/>
        <v>0</v>
      </c>
      <c r="I34" s="93">
        <f t="shared" si="1"/>
        <v>18.661000000000001</v>
      </c>
      <c r="J34" s="93">
        <f t="shared" si="2"/>
        <v>0</v>
      </c>
      <c r="K34" s="83"/>
      <c r="L34" s="103"/>
      <c r="M34" s="83"/>
      <c r="N34" s="104"/>
    </row>
    <row r="35" spans="1:19" ht="15" customHeight="1">
      <c r="A35" s="92"/>
      <c r="B35" s="101"/>
      <c r="C35" s="46" t="s">
        <v>811</v>
      </c>
      <c r="D35" s="46" t="s">
        <v>812</v>
      </c>
      <c r="E35" s="46"/>
      <c r="F35" s="46" t="s">
        <v>1230</v>
      </c>
      <c r="G35" s="10">
        <v>18.672999999999998</v>
      </c>
      <c r="H35" s="93">
        <f t="shared" si="0"/>
        <v>0</v>
      </c>
      <c r="I35" s="93">
        <f t="shared" si="1"/>
        <v>18.672999999999998</v>
      </c>
      <c r="J35" s="93">
        <f t="shared" si="2"/>
        <v>0</v>
      </c>
      <c r="K35" s="83"/>
      <c r="L35" s="83"/>
      <c r="M35" s="83"/>
      <c r="N35" s="89"/>
    </row>
    <row r="36" spans="1:19" ht="15" customHeight="1">
      <c r="A36" s="90"/>
      <c r="B36" s="91"/>
      <c r="C36" s="46" t="s">
        <v>1237</v>
      </c>
      <c r="D36" s="46" t="s">
        <v>1293</v>
      </c>
      <c r="E36" s="46"/>
      <c r="F36" s="46"/>
      <c r="G36" s="10">
        <v>18.687999999999999</v>
      </c>
      <c r="H36" s="93">
        <f t="shared" si="0"/>
        <v>0</v>
      </c>
      <c r="I36" s="93">
        <f t="shared" si="1"/>
        <v>18.687999999999999</v>
      </c>
      <c r="J36" s="93">
        <f t="shared" si="2"/>
        <v>0</v>
      </c>
      <c r="K36" s="103"/>
      <c r="L36" s="103"/>
      <c r="M36" s="103"/>
      <c r="N36" s="97"/>
      <c r="O36" s="95"/>
      <c r="P36" s="95"/>
      <c r="Q36" s="95"/>
      <c r="R36" s="98"/>
      <c r="S36" s="95"/>
    </row>
    <row r="37" spans="1:19" ht="15" customHeight="1">
      <c r="A37" s="92"/>
      <c r="B37" s="101"/>
      <c r="C37" s="46" t="s">
        <v>1226</v>
      </c>
      <c r="D37" s="46" t="s">
        <v>1227</v>
      </c>
      <c r="E37" s="46"/>
      <c r="F37" s="46"/>
      <c r="G37" s="10">
        <v>18.742000000000001</v>
      </c>
      <c r="H37" s="93">
        <f t="shared" ref="H37:H68" si="3">IF(G37&lt;I$3,G37,0)</f>
        <v>0</v>
      </c>
      <c r="I37" s="93">
        <f t="shared" ref="I37:I68" si="4">IF(H37=0,IF(G37&lt;J$3,G37,0),0)</f>
        <v>18.742000000000001</v>
      </c>
      <c r="J37" s="93">
        <f t="shared" ref="J37:J68" si="5">IF(G37&gt;J$3,G37,0)</f>
        <v>0</v>
      </c>
      <c r="K37" s="83"/>
      <c r="L37" s="83"/>
      <c r="M37" s="83"/>
      <c r="N37" s="89"/>
    </row>
    <row r="38" spans="1:19" ht="15" customHeight="1">
      <c r="A38" s="92"/>
      <c r="B38" s="101"/>
      <c r="C38" s="46" t="s">
        <v>1244</v>
      </c>
      <c r="D38" s="46" t="s">
        <v>1245</v>
      </c>
      <c r="E38" s="46"/>
      <c r="F38" s="46"/>
      <c r="G38" s="10">
        <v>18.763999999999999</v>
      </c>
      <c r="H38" s="93">
        <f t="shared" si="3"/>
        <v>0</v>
      </c>
      <c r="I38" s="93">
        <f t="shared" si="4"/>
        <v>18.763999999999999</v>
      </c>
      <c r="J38" s="93">
        <f t="shared" si="5"/>
        <v>0</v>
      </c>
      <c r="K38" s="83"/>
      <c r="L38" s="83"/>
      <c r="M38" s="83"/>
      <c r="N38" s="89"/>
    </row>
    <row r="39" spans="1:19" ht="15" customHeight="1">
      <c r="A39" s="90"/>
      <c r="B39" s="84"/>
      <c r="C39" s="46" t="s">
        <v>1266</v>
      </c>
      <c r="D39" s="46" t="s">
        <v>1267</v>
      </c>
      <c r="E39" s="46"/>
      <c r="F39" s="46"/>
      <c r="G39" s="10">
        <v>18.777000000000001</v>
      </c>
      <c r="H39" s="93">
        <f t="shared" si="3"/>
        <v>0</v>
      </c>
      <c r="I39" s="93">
        <f t="shared" si="4"/>
        <v>18.777000000000001</v>
      </c>
      <c r="J39" s="93">
        <f t="shared" si="5"/>
        <v>0</v>
      </c>
      <c r="K39" s="103"/>
      <c r="L39" s="103"/>
      <c r="M39" s="103"/>
      <c r="N39" s="104"/>
      <c r="O39" s="95"/>
      <c r="P39" s="95"/>
      <c r="Q39" s="95"/>
      <c r="R39" s="95"/>
      <c r="S39" s="95"/>
    </row>
    <row r="40" spans="1:19" ht="15" customHeight="1">
      <c r="A40" s="92"/>
      <c r="B40" s="101"/>
      <c r="C40" s="46" t="s">
        <v>1228</v>
      </c>
      <c r="D40" s="46" t="s">
        <v>1229</v>
      </c>
      <c r="E40" s="46" t="s">
        <v>32</v>
      </c>
      <c r="F40" s="46"/>
      <c r="G40" s="10">
        <v>18.802</v>
      </c>
      <c r="H40" s="93">
        <f t="shared" si="3"/>
        <v>0</v>
      </c>
      <c r="I40" s="93">
        <f t="shared" si="4"/>
        <v>18.802</v>
      </c>
      <c r="J40" s="93">
        <f t="shared" si="5"/>
        <v>0</v>
      </c>
      <c r="K40" s="83"/>
      <c r="L40" s="83"/>
      <c r="M40" s="83"/>
      <c r="N40" s="89"/>
    </row>
    <row r="41" spans="1:19" ht="15" customHeight="1">
      <c r="A41" s="92"/>
      <c r="B41" s="101"/>
      <c r="C41" s="46" t="s">
        <v>806</v>
      </c>
      <c r="D41" s="46" t="s">
        <v>807</v>
      </c>
      <c r="E41" s="46"/>
      <c r="F41" s="46" t="s">
        <v>1230</v>
      </c>
      <c r="G41" s="10">
        <v>18.843</v>
      </c>
      <c r="H41" s="93">
        <f t="shared" si="3"/>
        <v>0</v>
      </c>
      <c r="I41" s="93">
        <f t="shared" si="4"/>
        <v>18.843</v>
      </c>
      <c r="J41" s="93">
        <f t="shared" si="5"/>
        <v>0</v>
      </c>
      <c r="K41" s="83"/>
      <c r="L41" s="103"/>
      <c r="M41" s="83"/>
      <c r="N41" s="104"/>
    </row>
    <row r="42" spans="1:19" ht="15" customHeight="1">
      <c r="A42" s="92"/>
      <c r="B42" s="84"/>
      <c r="C42" s="46" t="s">
        <v>1246</v>
      </c>
      <c r="D42" s="46" t="s">
        <v>1247</v>
      </c>
      <c r="E42" s="46"/>
      <c r="F42" s="46"/>
      <c r="G42" s="10">
        <v>18.966999999999999</v>
      </c>
      <c r="H42" s="93">
        <f t="shared" si="3"/>
        <v>0</v>
      </c>
      <c r="I42" s="93">
        <f t="shared" si="4"/>
        <v>18.966999999999999</v>
      </c>
      <c r="J42" s="93">
        <f t="shared" si="5"/>
        <v>0</v>
      </c>
      <c r="K42" s="103"/>
      <c r="L42" s="103"/>
      <c r="M42" s="103"/>
      <c r="N42" s="97"/>
      <c r="O42" s="95"/>
      <c r="P42" s="95"/>
      <c r="Q42" s="95"/>
      <c r="R42" s="95"/>
    </row>
    <row r="43" spans="1:19" ht="15" customHeight="1">
      <c r="A43" s="92"/>
      <c r="B43" s="101"/>
      <c r="C43" s="46" t="s">
        <v>1259</v>
      </c>
      <c r="D43" s="46" t="s">
        <v>1260</v>
      </c>
      <c r="E43" s="46"/>
      <c r="F43" s="46"/>
      <c r="G43" s="10">
        <v>18.992000000000001</v>
      </c>
      <c r="H43" s="93">
        <f t="shared" si="3"/>
        <v>0</v>
      </c>
      <c r="I43" s="93">
        <f t="shared" si="4"/>
        <v>18.992000000000001</v>
      </c>
      <c r="J43" s="93">
        <f t="shared" si="5"/>
        <v>0</v>
      </c>
      <c r="K43" s="83"/>
      <c r="L43" s="83"/>
      <c r="M43" s="83"/>
      <c r="N43" s="89"/>
    </row>
    <row r="44" spans="1:19" ht="15" customHeight="1">
      <c r="A44" s="92"/>
      <c r="B44" s="101"/>
      <c r="C44" s="46" t="s">
        <v>815</v>
      </c>
      <c r="D44" s="46" t="s">
        <v>816</v>
      </c>
      <c r="E44" s="46"/>
      <c r="F44" s="46" t="s">
        <v>1230</v>
      </c>
      <c r="G44" s="10">
        <v>19.013999999999999</v>
      </c>
      <c r="H44" s="93">
        <f t="shared" si="3"/>
        <v>0</v>
      </c>
      <c r="I44" s="93">
        <f t="shared" si="4"/>
        <v>19.013999999999999</v>
      </c>
      <c r="J44" s="93">
        <f t="shared" si="5"/>
        <v>0</v>
      </c>
      <c r="K44" s="83"/>
      <c r="L44" s="83"/>
      <c r="M44" s="83"/>
      <c r="N44" s="89"/>
    </row>
    <row r="45" spans="1:19" ht="15" customHeight="1">
      <c r="A45" s="92"/>
      <c r="B45" s="101"/>
      <c r="C45" s="46" t="s">
        <v>40</v>
      </c>
      <c r="D45" s="46" t="s">
        <v>1286</v>
      </c>
      <c r="E45" s="46" t="s">
        <v>32</v>
      </c>
      <c r="F45" s="46"/>
      <c r="G45" s="10">
        <v>19.047999999999998</v>
      </c>
      <c r="H45" s="93">
        <f t="shared" si="3"/>
        <v>0</v>
      </c>
      <c r="I45" s="93">
        <f t="shared" si="4"/>
        <v>19.047999999999998</v>
      </c>
      <c r="J45" s="93">
        <f t="shared" si="5"/>
        <v>0</v>
      </c>
      <c r="K45" s="83"/>
      <c r="L45" s="83"/>
      <c r="M45" s="83"/>
      <c r="N45" s="89"/>
    </row>
    <row r="46" spans="1:19" ht="15" customHeight="1">
      <c r="A46" s="90"/>
      <c r="B46" s="84"/>
      <c r="C46" s="46" t="s">
        <v>1239</v>
      </c>
      <c r="D46" s="46" t="s">
        <v>1240</v>
      </c>
      <c r="E46" s="46"/>
      <c r="F46" s="46"/>
      <c r="G46" s="10">
        <v>19.158000000000001</v>
      </c>
      <c r="H46" s="93">
        <f t="shared" si="3"/>
        <v>0</v>
      </c>
      <c r="I46" s="93">
        <f t="shared" si="4"/>
        <v>19.158000000000001</v>
      </c>
      <c r="J46" s="93">
        <f t="shared" si="5"/>
        <v>0</v>
      </c>
      <c r="K46" s="103"/>
      <c r="L46" s="103"/>
      <c r="M46" s="103"/>
      <c r="N46" s="97"/>
      <c r="O46" s="95"/>
      <c r="P46" s="95"/>
      <c r="Q46" s="95"/>
      <c r="R46" s="95"/>
      <c r="S46" s="95"/>
    </row>
    <row r="47" spans="1:19" ht="15" customHeight="1">
      <c r="A47" s="92"/>
      <c r="B47" s="101"/>
      <c r="C47" s="46" t="s">
        <v>813</v>
      </c>
      <c r="D47" s="46" t="s">
        <v>814</v>
      </c>
      <c r="E47" s="46"/>
      <c r="F47" s="46" t="s">
        <v>1230</v>
      </c>
      <c r="G47" s="10">
        <v>19.228000000000002</v>
      </c>
      <c r="H47" s="93">
        <f t="shared" si="3"/>
        <v>0</v>
      </c>
      <c r="I47" s="93">
        <f t="shared" si="4"/>
        <v>19.228000000000002</v>
      </c>
      <c r="J47" s="93">
        <f t="shared" si="5"/>
        <v>0</v>
      </c>
      <c r="K47" s="83"/>
      <c r="L47" s="83"/>
      <c r="M47" s="83"/>
      <c r="N47" s="89"/>
    </row>
    <row r="48" spans="1:19" ht="15" customHeight="1">
      <c r="A48" s="92"/>
      <c r="B48" s="172"/>
      <c r="C48" s="43" t="s">
        <v>1224</v>
      </c>
      <c r="D48" s="43" t="s">
        <v>1225</v>
      </c>
      <c r="E48" s="43"/>
      <c r="F48" s="43"/>
      <c r="G48" s="44">
        <v>19.364000000000001</v>
      </c>
      <c r="H48" s="81">
        <f t="shared" si="3"/>
        <v>0</v>
      </c>
      <c r="I48" s="81">
        <f t="shared" si="4"/>
        <v>0</v>
      </c>
      <c r="J48" s="81">
        <f t="shared" si="5"/>
        <v>19.364000000000001</v>
      </c>
      <c r="K48" s="173"/>
      <c r="L48" s="173"/>
      <c r="M48" s="173">
        <v>1</v>
      </c>
      <c r="N48" s="174">
        <v>257</v>
      </c>
      <c r="O48" s="95"/>
      <c r="P48" s="95"/>
      <c r="Q48" s="95"/>
      <c r="R48" s="95"/>
    </row>
    <row r="49" spans="1:19" ht="15" customHeight="1">
      <c r="A49" s="92"/>
      <c r="B49" s="172"/>
      <c r="C49" s="43" t="s">
        <v>35</v>
      </c>
      <c r="D49" s="43" t="s">
        <v>1252</v>
      </c>
      <c r="E49" s="43"/>
      <c r="F49" s="43"/>
      <c r="G49" s="44">
        <v>19.417000000000002</v>
      </c>
      <c r="H49" s="81">
        <f t="shared" si="3"/>
        <v>0</v>
      </c>
      <c r="I49" s="81">
        <f t="shared" si="4"/>
        <v>0</v>
      </c>
      <c r="J49" s="81">
        <f t="shared" si="5"/>
        <v>19.417000000000002</v>
      </c>
      <c r="K49" s="173"/>
      <c r="L49" s="173"/>
      <c r="M49" s="173">
        <v>2</v>
      </c>
      <c r="N49" s="174">
        <v>196</v>
      </c>
    </row>
    <row r="50" spans="1:19" ht="15" customHeight="1">
      <c r="A50" s="92"/>
      <c r="B50" s="176"/>
      <c r="C50" s="43" t="s">
        <v>1241</v>
      </c>
      <c r="D50" s="43" t="s">
        <v>1242</v>
      </c>
      <c r="E50" s="43"/>
      <c r="F50" s="43"/>
      <c r="G50" s="44">
        <v>19.431999999999999</v>
      </c>
      <c r="H50" s="81">
        <f t="shared" si="3"/>
        <v>0</v>
      </c>
      <c r="I50" s="81">
        <f t="shared" si="4"/>
        <v>0</v>
      </c>
      <c r="J50" s="81">
        <f t="shared" si="5"/>
        <v>19.431999999999999</v>
      </c>
      <c r="K50" s="173"/>
      <c r="L50" s="173"/>
      <c r="M50" s="173">
        <v>3</v>
      </c>
      <c r="N50" s="174">
        <v>136</v>
      </c>
    </row>
    <row r="51" spans="1:19" ht="15" customHeight="1">
      <c r="A51" s="90"/>
      <c r="B51" s="172"/>
      <c r="C51" s="43" t="s">
        <v>1305</v>
      </c>
      <c r="D51" s="43" t="s">
        <v>1306</v>
      </c>
      <c r="E51" s="43"/>
      <c r="F51" s="43"/>
      <c r="G51" s="44">
        <v>19.506</v>
      </c>
      <c r="H51" s="81">
        <f t="shared" si="3"/>
        <v>0</v>
      </c>
      <c r="I51" s="81">
        <f t="shared" si="4"/>
        <v>0</v>
      </c>
      <c r="J51" s="81">
        <f t="shared" si="5"/>
        <v>19.506</v>
      </c>
      <c r="K51" s="173"/>
      <c r="L51" s="173"/>
      <c r="M51" s="173">
        <v>4</v>
      </c>
      <c r="N51" s="174">
        <v>105</v>
      </c>
      <c r="O51" s="95"/>
      <c r="P51" s="95"/>
      <c r="Q51" s="95"/>
      <c r="R51" s="95"/>
      <c r="S51" s="95"/>
    </row>
    <row r="52" spans="1:19" ht="15" customHeight="1">
      <c r="A52" s="92"/>
      <c r="B52" s="176"/>
      <c r="C52" s="43" t="s">
        <v>37</v>
      </c>
      <c r="D52" s="43" t="s">
        <v>36</v>
      </c>
      <c r="E52" s="43"/>
      <c r="F52" s="43"/>
      <c r="G52" s="44">
        <v>19.585999999999999</v>
      </c>
      <c r="H52" s="81">
        <f t="shared" si="3"/>
        <v>0</v>
      </c>
      <c r="I52" s="81">
        <f t="shared" si="4"/>
        <v>0</v>
      </c>
      <c r="J52" s="81">
        <f t="shared" si="5"/>
        <v>19.585999999999999</v>
      </c>
      <c r="K52" s="173"/>
      <c r="L52" s="173"/>
      <c r="M52" s="173">
        <v>5</v>
      </c>
      <c r="N52" s="174">
        <v>60</v>
      </c>
    </row>
    <row r="53" spans="1:19" ht="15" customHeight="1">
      <c r="A53" s="92"/>
      <c r="B53" s="99"/>
      <c r="C53" s="46" t="s">
        <v>1233</v>
      </c>
      <c r="D53" s="46" t="s">
        <v>1234</v>
      </c>
      <c r="E53" s="46"/>
      <c r="F53" s="46"/>
      <c r="G53" s="10">
        <v>19.693999999999999</v>
      </c>
      <c r="H53" s="93">
        <f t="shared" si="3"/>
        <v>0</v>
      </c>
      <c r="I53" s="93">
        <f t="shared" si="4"/>
        <v>0</v>
      </c>
      <c r="J53" s="93">
        <f t="shared" si="5"/>
        <v>19.693999999999999</v>
      </c>
      <c r="K53" s="83"/>
      <c r="L53" s="83"/>
      <c r="M53" s="83"/>
      <c r="N53" s="89"/>
    </row>
    <row r="54" spans="1:19" ht="15" customHeight="1">
      <c r="A54" s="92"/>
      <c r="B54" s="96"/>
      <c r="C54" s="46" t="s">
        <v>39</v>
      </c>
      <c r="D54" s="46" t="s">
        <v>38</v>
      </c>
      <c r="E54" s="46"/>
      <c r="F54" s="46"/>
      <c r="G54" s="10">
        <v>19.786999999999999</v>
      </c>
      <c r="H54" s="93">
        <f t="shared" si="3"/>
        <v>0</v>
      </c>
      <c r="I54" s="93">
        <f t="shared" si="4"/>
        <v>0</v>
      </c>
      <c r="J54" s="93">
        <f t="shared" si="5"/>
        <v>19.786999999999999</v>
      </c>
      <c r="K54" s="103"/>
      <c r="L54" s="103"/>
      <c r="M54" s="103"/>
      <c r="N54" s="97"/>
      <c r="O54" s="95"/>
      <c r="P54" s="95"/>
      <c r="Q54" s="95"/>
      <c r="R54" s="95"/>
    </row>
    <row r="55" spans="1:19" ht="15" customHeight="1">
      <c r="A55" s="92"/>
      <c r="B55" s="101"/>
      <c r="C55" s="46" t="s">
        <v>43</v>
      </c>
      <c r="D55" s="46" t="s">
        <v>1263</v>
      </c>
      <c r="E55" s="46"/>
      <c r="F55" s="46"/>
      <c r="G55" s="10">
        <v>20.141999999999999</v>
      </c>
      <c r="H55" s="93">
        <f t="shared" si="3"/>
        <v>0</v>
      </c>
      <c r="I55" s="93">
        <f t="shared" si="4"/>
        <v>0</v>
      </c>
      <c r="J55" s="93">
        <f t="shared" si="5"/>
        <v>20.141999999999999</v>
      </c>
      <c r="K55" s="83"/>
      <c r="L55" s="83"/>
      <c r="M55" s="83"/>
      <c r="N55" s="89"/>
    </row>
    <row r="56" spans="1:19" ht="15" customHeight="1">
      <c r="A56" s="92"/>
      <c r="B56" s="101"/>
      <c r="C56" s="46" t="s">
        <v>1317</v>
      </c>
      <c r="D56" s="46" t="s">
        <v>1318</v>
      </c>
      <c r="E56" s="46"/>
      <c r="F56" s="46"/>
      <c r="G56" s="10">
        <v>21.021000000000001</v>
      </c>
      <c r="H56" s="93">
        <f t="shared" si="3"/>
        <v>0</v>
      </c>
      <c r="I56" s="93">
        <f t="shared" si="4"/>
        <v>0</v>
      </c>
      <c r="J56" s="93">
        <f t="shared" si="5"/>
        <v>21.021000000000001</v>
      </c>
      <c r="K56" s="83"/>
      <c r="L56" s="83"/>
      <c r="M56" s="83"/>
      <c r="N56" s="89"/>
    </row>
    <row r="57" spans="1:19" ht="15" customHeight="1">
      <c r="A57" s="92"/>
      <c r="B57" s="84"/>
      <c r="C57" s="46" t="s">
        <v>1250</v>
      </c>
      <c r="D57" s="46" t="s">
        <v>1301</v>
      </c>
      <c r="E57" s="46"/>
      <c r="F57" s="46"/>
      <c r="G57" s="10">
        <v>21.077000000000002</v>
      </c>
      <c r="H57" s="93">
        <f t="shared" si="3"/>
        <v>0</v>
      </c>
      <c r="I57" s="93">
        <f t="shared" si="4"/>
        <v>0</v>
      </c>
      <c r="J57" s="93">
        <f t="shared" si="5"/>
        <v>21.077000000000002</v>
      </c>
      <c r="K57" s="83"/>
      <c r="L57" s="83"/>
      <c r="M57" s="83"/>
      <c r="N57" s="89"/>
    </row>
    <row r="58" spans="1:19" ht="15" customHeight="1">
      <c r="A58" s="92"/>
      <c r="B58" s="101"/>
      <c r="C58" s="46" t="s">
        <v>37</v>
      </c>
      <c r="D58" s="46" t="s">
        <v>1281</v>
      </c>
      <c r="E58" s="46"/>
      <c r="F58" s="46"/>
      <c r="G58" s="10">
        <v>21.077999999999999</v>
      </c>
      <c r="H58" s="93">
        <f t="shared" si="3"/>
        <v>0</v>
      </c>
      <c r="I58" s="93">
        <f t="shared" si="4"/>
        <v>0</v>
      </c>
      <c r="J58" s="93">
        <f t="shared" si="5"/>
        <v>21.077999999999999</v>
      </c>
      <c r="K58" s="83"/>
      <c r="L58" s="83"/>
      <c r="M58" s="83"/>
      <c r="N58" s="89"/>
    </row>
    <row r="59" spans="1:19" ht="15" customHeight="1">
      <c r="A59" s="92"/>
      <c r="B59" s="101"/>
      <c r="C59" s="46" t="s">
        <v>1231</v>
      </c>
      <c r="D59" s="46" t="s">
        <v>1278</v>
      </c>
      <c r="E59" s="46"/>
      <c r="F59" s="46"/>
      <c r="G59" s="10">
        <v>21.462</v>
      </c>
      <c r="H59" s="93">
        <f t="shared" si="3"/>
        <v>0</v>
      </c>
      <c r="I59" s="93">
        <f t="shared" si="4"/>
        <v>0</v>
      </c>
      <c r="J59" s="93">
        <f t="shared" si="5"/>
        <v>21.462</v>
      </c>
      <c r="K59" s="83"/>
      <c r="L59" s="83"/>
      <c r="M59" s="83"/>
      <c r="N59" s="89"/>
    </row>
    <row r="60" spans="1:19" ht="15" customHeight="1">
      <c r="A60" s="92"/>
      <c r="B60" s="101"/>
      <c r="C60" s="46" t="s">
        <v>1250</v>
      </c>
      <c r="D60" s="46" t="s">
        <v>1251</v>
      </c>
      <c r="E60" s="46"/>
      <c r="F60" s="46"/>
      <c r="G60" s="10">
        <v>22.5</v>
      </c>
      <c r="H60" s="93">
        <f t="shared" si="3"/>
        <v>0</v>
      </c>
      <c r="I60" s="93">
        <f t="shared" si="4"/>
        <v>0</v>
      </c>
      <c r="J60" s="93">
        <f t="shared" si="5"/>
        <v>22.5</v>
      </c>
      <c r="K60" s="83"/>
      <c r="L60" s="83"/>
      <c r="M60" s="83"/>
      <c r="N60" s="89"/>
    </row>
    <row r="61" spans="1:19">
      <c r="C61" s="46" t="s">
        <v>1231</v>
      </c>
      <c r="D61" s="46" t="s">
        <v>1232</v>
      </c>
      <c r="E61" s="46"/>
      <c r="F61" s="46"/>
      <c r="G61" s="10">
        <v>22.771000000000001</v>
      </c>
      <c r="H61" s="93">
        <f t="shared" si="3"/>
        <v>0</v>
      </c>
      <c r="I61" s="93">
        <f t="shared" si="4"/>
        <v>0</v>
      </c>
      <c r="J61" s="93">
        <f t="shared" si="5"/>
        <v>22.771000000000001</v>
      </c>
      <c r="K61" s="83"/>
      <c r="L61" s="83"/>
      <c r="M61" s="83"/>
      <c r="N61" s="89"/>
    </row>
    <row r="62" spans="1:19">
      <c r="C62" s="46" t="s">
        <v>925</v>
      </c>
      <c r="D62" s="46" t="s">
        <v>1289</v>
      </c>
      <c r="E62" s="46" t="s">
        <v>32</v>
      </c>
      <c r="F62" s="46"/>
      <c r="G62" s="10">
        <v>50</v>
      </c>
      <c r="H62" s="93">
        <f t="shared" si="3"/>
        <v>0</v>
      </c>
      <c r="I62" s="93">
        <f t="shared" si="4"/>
        <v>0</v>
      </c>
      <c r="J62" s="93">
        <f t="shared" si="5"/>
        <v>50</v>
      </c>
      <c r="K62" s="83"/>
      <c r="L62" s="83"/>
      <c r="M62" s="83"/>
      <c r="N62" s="89"/>
    </row>
    <row r="63" spans="1:19">
      <c r="C63" s="46" t="s">
        <v>282</v>
      </c>
      <c r="D63" s="46" t="s">
        <v>798</v>
      </c>
      <c r="E63" s="46"/>
      <c r="F63" s="46"/>
      <c r="G63" s="10">
        <v>50</v>
      </c>
      <c r="H63" s="93">
        <f t="shared" si="3"/>
        <v>0</v>
      </c>
      <c r="I63" s="93">
        <f t="shared" si="4"/>
        <v>0</v>
      </c>
      <c r="J63" s="93">
        <f t="shared" si="5"/>
        <v>50</v>
      </c>
      <c r="K63" s="83"/>
      <c r="L63" s="83"/>
      <c r="M63" s="83"/>
      <c r="N63" s="89"/>
    </row>
    <row r="64" spans="1:19">
      <c r="C64" s="46" t="s">
        <v>826</v>
      </c>
      <c r="D64" s="46" t="s">
        <v>827</v>
      </c>
      <c r="E64" s="46"/>
      <c r="F64" s="46" t="s">
        <v>1230</v>
      </c>
      <c r="G64" s="10">
        <v>50</v>
      </c>
      <c r="H64" s="93">
        <f t="shared" si="3"/>
        <v>0</v>
      </c>
      <c r="I64" s="93">
        <f t="shared" si="4"/>
        <v>0</v>
      </c>
      <c r="J64" s="93">
        <f t="shared" si="5"/>
        <v>50</v>
      </c>
      <c r="K64" s="83"/>
      <c r="L64" s="83"/>
      <c r="M64" s="103"/>
      <c r="N64" s="104"/>
    </row>
    <row r="65" spans="3:14">
      <c r="C65" s="46" t="s">
        <v>1246</v>
      </c>
      <c r="D65" s="46" t="s">
        <v>1276</v>
      </c>
      <c r="E65" s="46" t="s">
        <v>32</v>
      </c>
      <c r="F65" s="46"/>
      <c r="G65" s="10">
        <v>50</v>
      </c>
      <c r="H65" s="93">
        <f t="shared" si="3"/>
        <v>0</v>
      </c>
      <c r="I65" s="93">
        <f t="shared" si="4"/>
        <v>0</v>
      </c>
      <c r="J65" s="93">
        <f t="shared" si="5"/>
        <v>50</v>
      </c>
      <c r="K65" s="83"/>
      <c r="L65" s="83"/>
      <c r="M65" s="103"/>
      <c r="N65" s="104"/>
    </row>
    <row r="66" spans="3:14">
      <c r="C66" s="46" t="s">
        <v>800</v>
      </c>
      <c r="D66" s="46" t="s">
        <v>801</v>
      </c>
      <c r="E66" s="46"/>
      <c r="F66" s="46" t="s">
        <v>1230</v>
      </c>
      <c r="G66" s="10">
        <v>50</v>
      </c>
      <c r="H66" s="93">
        <f t="shared" si="3"/>
        <v>0</v>
      </c>
      <c r="I66" s="93">
        <f t="shared" si="4"/>
        <v>0</v>
      </c>
      <c r="J66" s="93">
        <f t="shared" si="5"/>
        <v>50</v>
      </c>
      <c r="K66" s="83"/>
      <c r="L66" s="83"/>
      <c r="M66" s="103"/>
      <c r="N66" s="104"/>
    </row>
    <row r="67" spans="3:14">
      <c r="C67" s="46" t="s">
        <v>819</v>
      </c>
      <c r="D67" s="46" t="s">
        <v>820</v>
      </c>
      <c r="E67" s="46"/>
      <c r="F67" s="46" t="s">
        <v>1230</v>
      </c>
      <c r="G67" s="10">
        <v>50</v>
      </c>
      <c r="H67" s="93">
        <f t="shared" si="3"/>
        <v>0</v>
      </c>
      <c r="I67" s="93">
        <f t="shared" si="4"/>
        <v>0</v>
      </c>
      <c r="J67" s="93">
        <f t="shared" si="5"/>
        <v>50</v>
      </c>
      <c r="K67" s="83"/>
      <c r="L67" s="83"/>
      <c r="M67" s="103"/>
      <c r="N67" s="104"/>
    </row>
    <row r="68" spans="3:14">
      <c r="C68" s="46" t="s">
        <v>763</v>
      </c>
      <c r="D68" s="46" t="s">
        <v>1282</v>
      </c>
      <c r="E68" s="46"/>
      <c r="F68" s="46"/>
      <c r="G68" s="10">
        <v>50</v>
      </c>
      <c r="H68" s="93">
        <f t="shared" si="3"/>
        <v>0</v>
      </c>
      <c r="I68" s="93">
        <f t="shared" si="4"/>
        <v>0</v>
      </c>
      <c r="J68" s="93">
        <f t="shared" si="5"/>
        <v>50</v>
      </c>
      <c r="K68" s="83"/>
      <c r="L68" s="83"/>
      <c r="M68" s="83"/>
      <c r="N68" s="89"/>
    </row>
    <row r="69" spans="3:14">
      <c r="C69" s="46" t="s">
        <v>1248</v>
      </c>
      <c r="D69" s="46" t="s">
        <v>1249</v>
      </c>
      <c r="E69" s="46" t="s">
        <v>32</v>
      </c>
      <c r="F69" s="46"/>
      <c r="G69" s="10">
        <v>50</v>
      </c>
      <c r="H69" s="93">
        <f t="shared" ref="H69:H85" si="6">IF(G69&lt;I$3,G69,0)</f>
        <v>0</v>
      </c>
      <c r="I69" s="93">
        <f t="shared" ref="I69:I85" si="7">IF(H69=0,IF(G69&lt;J$3,G69,0),0)</f>
        <v>0</v>
      </c>
      <c r="J69" s="93">
        <f t="shared" ref="J69:J85" si="8">IF(G69&gt;J$3,G69,0)</f>
        <v>50</v>
      </c>
      <c r="K69" s="83"/>
      <c r="L69" s="83"/>
      <c r="M69" s="83"/>
      <c r="N69" s="89"/>
    </row>
    <row r="70" spans="3:14">
      <c r="C70" s="46" t="s">
        <v>769</v>
      </c>
      <c r="D70" s="46" t="s">
        <v>1283</v>
      </c>
      <c r="E70" s="46"/>
      <c r="F70" s="46"/>
      <c r="G70" s="10">
        <v>50</v>
      </c>
      <c r="H70" s="93">
        <f t="shared" si="6"/>
        <v>0</v>
      </c>
      <c r="I70" s="93">
        <f t="shared" si="7"/>
        <v>0</v>
      </c>
      <c r="J70" s="93">
        <f t="shared" si="8"/>
        <v>50</v>
      </c>
      <c r="K70" s="83"/>
      <c r="L70" s="83"/>
      <c r="M70" s="83"/>
      <c r="N70" s="89"/>
    </row>
    <row r="71" spans="3:14">
      <c r="C71" s="46" t="s">
        <v>488</v>
      </c>
      <c r="D71" s="46" t="s">
        <v>489</v>
      </c>
      <c r="E71" s="46"/>
      <c r="F71" s="46"/>
      <c r="G71" s="10">
        <v>50</v>
      </c>
      <c r="H71" s="93">
        <f t="shared" si="6"/>
        <v>0</v>
      </c>
      <c r="I71" s="93">
        <f t="shared" si="7"/>
        <v>0</v>
      </c>
      <c r="J71" s="93">
        <f t="shared" si="8"/>
        <v>50</v>
      </c>
      <c r="K71" s="83"/>
      <c r="L71" s="83"/>
      <c r="M71" s="83"/>
      <c r="N71" s="89"/>
    </row>
    <row r="72" spans="3:14">
      <c r="C72" s="46" t="s">
        <v>1279</v>
      </c>
      <c r="D72" s="46" t="s">
        <v>1280</v>
      </c>
      <c r="E72" s="46" t="s">
        <v>32</v>
      </c>
      <c r="F72" s="46"/>
      <c r="G72" s="10">
        <v>50</v>
      </c>
      <c r="H72" s="93">
        <f t="shared" si="6"/>
        <v>0</v>
      </c>
      <c r="I72" s="93">
        <f t="shared" si="7"/>
        <v>0</v>
      </c>
      <c r="J72" s="93">
        <f t="shared" si="8"/>
        <v>50</v>
      </c>
      <c r="K72" s="83"/>
      <c r="L72" s="83"/>
      <c r="M72" s="83"/>
      <c r="N72" s="89"/>
    </row>
    <row r="73" spans="3:14">
      <c r="C73" s="46" t="s">
        <v>824</v>
      </c>
      <c r="D73" s="46" t="s">
        <v>825</v>
      </c>
      <c r="E73" s="46" t="s">
        <v>32</v>
      </c>
      <c r="F73" s="46" t="s">
        <v>1230</v>
      </c>
      <c r="G73" s="10">
        <v>50</v>
      </c>
      <c r="H73" s="93">
        <f t="shared" si="6"/>
        <v>0</v>
      </c>
      <c r="I73" s="93">
        <f t="shared" si="7"/>
        <v>0</v>
      </c>
      <c r="J73" s="93">
        <f t="shared" si="8"/>
        <v>50</v>
      </c>
      <c r="K73" s="83"/>
      <c r="L73" s="83"/>
      <c r="M73" s="83"/>
      <c r="N73" s="89"/>
    </row>
    <row r="74" spans="3:14">
      <c r="C74" s="46" t="s">
        <v>802</v>
      </c>
      <c r="D74" s="46" t="s">
        <v>803</v>
      </c>
      <c r="E74" s="46"/>
      <c r="F74" s="46" t="s">
        <v>1230</v>
      </c>
      <c r="G74" s="10">
        <v>50</v>
      </c>
      <c r="H74" s="93">
        <f t="shared" si="6"/>
        <v>0</v>
      </c>
      <c r="I74" s="93">
        <f t="shared" si="7"/>
        <v>0</v>
      </c>
      <c r="J74" s="93">
        <f t="shared" si="8"/>
        <v>50</v>
      </c>
      <c r="K74" s="83"/>
      <c r="L74" s="83"/>
      <c r="M74" s="83"/>
      <c r="N74" s="89"/>
    </row>
    <row r="75" spans="3:14">
      <c r="C75" s="46" t="s">
        <v>811</v>
      </c>
      <c r="D75" s="46" t="s">
        <v>833</v>
      </c>
      <c r="E75" s="46"/>
      <c r="F75" s="46" t="s">
        <v>1230</v>
      </c>
      <c r="G75" s="10">
        <v>50</v>
      </c>
      <c r="H75" s="93">
        <f t="shared" si="6"/>
        <v>0</v>
      </c>
      <c r="I75" s="93">
        <f t="shared" si="7"/>
        <v>0</v>
      </c>
      <c r="J75" s="93">
        <f t="shared" si="8"/>
        <v>50</v>
      </c>
      <c r="K75" s="83"/>
      <c r="L75" s="83"/>
      <c r="M75" s="83"/>
      <c r="N75" s="89"/>
    </row>
    <row r="76" spans="3:14">
      <c r="C76" s="46" t="s">
        <v>1297</v>
      </c>
      <c r="D76" s="46" t="s">
        <v>1298</v>
      </c>
      <c r="E76" s="46"/>
      <c r="F76" s="46"/>
      <c r="G76" s="10">
        <v>50</v>
      </c>
      <c r="H76" s="93">
        <f t="shared" si="6"/>
        <v>0</v>
      </c>
      <c r="I76" s="93">
        <f t="shared" si="7"/>
        <v>0</v>
      </c>
      <c r="J76" s="93">
        <f t="shared" si="8"/>
        <v>50</v>
      </c>
      <c r="K76" s="83"/>
      <c r="L76" s="83"/>
      <c r="M76" s="83"/>
      <c r="N76" s="89"/>
    </row>
    <row r="77" spans="3:14">
      <c r="C77" s="46" t="s">
        <v>1284</v>
      </c>
      <c r="D77" s="46" t="s">
        <v>1285</v>
      </c>
      <c r="E77" s="46"/>
      <c r="F77" s="46"/>
      <c r="G77" s="10">
        <v>50</v>
      </c>
      <c r="H77" s="93">
        <f t="shared" si="6"/>
        <v>0</v>
      </c>
      <c r="I77" s="93">
        <f t="shared" si="7"/>
        <v>0</v>
      </c>
      <c r="J77" s="93">
        <f t="shared" si="8"/>
        <v>50</v>
      </c>
      <c r="K77" s="83"/>
      <c r="L77" s="83"/>
      <c r="M77" s="83"/>
      <c r="N77" s="89"/>
    </row>
    <row r="78" spans="3:14">
      <c r="C78" s="46" t="s">
        <v>1235</v>
      </c>
      <c r="D78" s="46" t="s">
        <v>1236</v>
      </c>
      <c r="E78" s="46"/>
      <c r="F78" s="46"/>
      <c r="G78" s="10">
        <v>50</v>
      </c>
      <c r="H78" s="93">
        <f t="shared" si="6"/>
        <v>0</v>
      </c>
      <c r="I78" s="93">
        <f t="shared" si="7"/>
        <v>0</v>
      </c>
      <c r="J78" s="93">
        <f t="shared" si="8"/>
        <v>50</v>
      </c>
      <c r="K78" s="83"/>
      <c r="L78" s="83"/>
      <c r="M78" s="83"/>
      <c r="N78" s="89"/>
    </row>
    <row r="79" spans="3:14">
      <c r="C79" s="46" t="s">
        <v>817</v>
      </c>
      <c r="D79" s="46" t="s">
        <v>818</v>
      </c>
      <c r="E79" s="46" t="s">
        <v>32</v>
      </c>
      <c r="F79" s="46" t="s">
        <v>1230</v>
      </c>
      <c r="G79" s="10">
        <v>50</v>
      </c>
      <c r="H79" s="93">
        <f t="shared" si="6"/>
        <v>0</v>
      </c>
      <c r="I79" s="93">
        <f t="shared" si="7"/>
        <v>0</v>
      </c>
      <c r="J79" s="93">
        <f t="shared" si="8"/>
        <v>50</v>
      </c>
      <c r="K79" s="83"/>
      <c r="L79" s="83"/>
      <c r="M79" s="83"/>
      <c r="N79" s="89"/>
    </row>
    <row r="80" spans="3:14">
      <c r="C80" s="46" t="s">
        <v>35</v>
      </c>
      <c r="D80" s="46" t="s">
        <v>1312</v>
      </c>
      <c r="E80" s="46"/>
      <c r="F80" s="46"/>
      <c r="G80" s="10">
        <v>50</v>
      </c>
      <c r="H80" s="93">
        <f t="shared" si="6"/>
        <v>0</v>
      </c>
      <c r="I80" s="93">
        <f t="shared" si="7"/>
        <v>0</v>
      </c>
      <c r="J80" s="93">
        <f t="shared" si="8"/>
        <v>50</v>
      </c>
      <c r="K80" s="83"/>
      <c r="L80" s="83"/>
      <c r="M80" s="83"/>
      <c r="N80" s="89"/>
    </row>
    <row r="81" spans="3:14">
      <c r="C81" s="46" t="s">
        <v>1257</v>
      </c>
      <c r="D81" s="46" t="s">
        <v>1258</v>
      </c>
      <c r="E81" s="46"/>
      <c r="F81" s="46"/>
      <c r="G81" s="10">
        <v>50</v>
      </c>
      <c r="H81" s="93">
        <f t="shared" si="6"/>
        <v>0</v>
      </c>
      <c r="I81" s="93">
        <f t="shared" si="7"/>
        <v>0</v>
      </c>
      <c r="J81" s="93">
        <f t="shared" si="8"/>
        <v>50</v>
      </c>
      <c r="K81" s="83"/>
      <c r="L81" s="83"/>
      <c r="M81" s="83"/>
      <c r="N81" s="89"/>
    </row>
    <row r="82" spans="3:14">
      <c r="C82" s="46" t="s">
        <v>1272</v>
      </c>
      <c r="D82" s="46" t="s">
        <v>1273</v>
      </c>
      <c r="E82" s="46"/>
      <c r="F82" s="46"/>
      <c r="G82" s="10">
        <v>50</v>
      </c>
      <c r="H82" s="93">
        <f t="shared" si="6"/>
        <v>0</v>
      </c>
      <c r="I82" s="93">
        <f t="shared" si="7"/>
        <v>0</v>
      </c>
      <c r="J82" s="93">
        <f t="shared" si="8"/>
        <v>50</v>
      </c>
      <c r="K82" s="83"/>
      <c r="L82" s="83"/>
      <c r="M82" s="83"/>
      <c r="N82" s="89"/>
    </row>
    <row r="83" spans="3:14">
      <c r="C83" s="46" t="s">
        <v>1228</v>
      </c>
      <c r="D83" s="46" t="s">
        <v>1290</v>
      </c>
      <c r="E83" s="46" t="s">
        <v>32</v>
      </c>
      <c r="F83" s="46"/>
      <c r="G83" s="10">
        <v>50</v>
      </c>
      <c r="H83" s="93">
        <f t="shared" si="6"/>
        <v>0</v>
      </c>
      <c r="I83" s="93">
        <f t="shared" si="7"/>
        <v>0</v>
      </c>
      <c r="J83" s="93">
        <f t="shared" si="8"/>
        <v>50</v>
      </c>
      <c r="K83" s="83"/>
      <c r="L83" s="83"/>
      <c r="M83" s="83"/>
      <c r="N83" s="89"/>
    </row>
    <row r="84" spans="3:14">
      <c r="C84" s="46" t="s">
        <v>1295</v>
      </c>
      <c r="D84" s="46" t="s">
        <v>1296</v>
      </c>
      <c r="E84" s="46"/>
      <c r="F84" s="46"/>
      <c r="G84" s="10">
        <v>50</v>
      </c>
      <c r="H84" s="93">
        <f t="shared" si="6"/>
        <v>0</v>
      </c>
      <c r="I84" s="93">
        <f t="shared" si="7"/>
        <v>0</v>
      </c>
      <c r="J84" s="93">
        <f t="shared" si="8"/>
        <v>50</v>
      </c>
      <c r="K84" s="83"/>
      <c r="L84" s="83"/>
      <c r="M84" s="83"/>
      <c r="N84" s="89"/>
    </row>
    <row r="85" spans="3:14">
      <c r="C85" s="46" t="s">
        <v>282</v>
      </c>
      <c r="D85" s="46" t="s">
        <v>1243</v>
      </c>
      <c r="E85" s="46"/>
      <c r="F85" s="46"/>
      <c r="G85" s="10">
        <v>100</v>
      </c>
      <c r="H85" s="93">
        <f t="shared" si="6"/>
        <v>0</v>
      </c>
      <c r="I85" s="93">
        <f t="shared" si="7"/>
        <v>0</v>
      </c>
      <c r="J85" s="93">
        <f t="shared" si="8"/>
        <v>100</v>
      </c>
      <c r="K85" s="83"/>
      <c r="L85" s="83"/>
      <c r="M85" s="83"/>
      <c r="N85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N723"/>
  <sheetViews>
    <sheetView workbookViewId="0">
      <selection activeCell="C2" sqref="C2"/>
    </sheetView>
  </sheetViews>
  <sheetFormatPr defaultRowHeight="12.75"/>
  <cols>
    <col min="1" max="1" width="5.7109375" style="159" customWidth="1"/>
    <col min="2" max="2" width="3.85546875" style="189" customWidth="1"/>
    <col min="3" max="3" width="23.140625" style="159" customWidth="1"/>
    <col min="4" max="4" width="27.42578125" style="159" customWidth="1"/>
    <col min="5" max="5" width="6.5703125" style="159" customWidth="1"/>
    <col min="6" max="6" width="17.85546875" style="159" customWidth="1"/>
    <col min="7" max="8" width="9.140625" style="190" customWidth="1"/>
    <col min="9" max="13" width="9.140625" style="159" customWidth="1"/>
    <col min="14" max="16384" width="9.140625" style="159"/>
  </cols>
  <sheetData>
    <row r="1" spans="1:14" ht="17.100000000000001" customHeight="1">
      <c r="B1" s="160"/>
      <c r="C1" s="177" t="s">
        <v>1406</v>
      </c>
      <c r="D1" s="178"/>
      <c r="E1" s="178"/>
      <c r="F1" s="178"/>
      <c r="G1" s="179">
        <v>0.7</v>
      </c>
      <c r="H1" s="179">
        <v>0.7</v>
      </c>
      <c r="I1" s="180">
        <f>MIN(H3:H904)</f>
        <v>17.035</v>
      </c>
      <c r="J1" s="180">
        <f>+I1+H1</f>
        <v>17.734999999999999</v>
      </c>
      <c r="K1" s="180">
        <f>+J1+H1</f>
        <v>18.434999999999999</v>
      </c>
      <c r="L1" s="180">
        <f>K1+H1</f>
        <v>19.134999999999998</v>
      </c>
      <c r="M1" s="181"/>
    </row>
    <row r="2" spans="1:14" ht="17.100000000000001" customHeight="1">
      <c r="B2" s="160" t="s">
        <v>28</v>
      </c>
      <c r="C2" s="177" t="s">
        <v>0</v>
      </c>
      <c r="D2" s="177" t="s">
        <v>1</v>
      </c>
      <c r="E2" s="177" t="s">
        <v>32</v>
      </c>
      <c r="F2" s="177"/>
      <c r="G2" s="179" t="s">
        <v>21</v>
      </c>
      <c r="H2" s="179" t="s">
        <v>22</v>
      </c>
      <c r="I2" s="177" t="s">
        <v>17</v>
      </c>
      <c r="J2" s="177" t="s">
        <v>18</v>
      </c>
      <c r="K2" s="177" t="s">
        <v>19</v>
      </c>
      <c r="L2" s="177" t="s">
        <v>20</v>
      </c>
      <c r="M2" s="177" t="s">
        <v>23</v>
      </c>
    </row>
    <row r="3" spans="1:14" ht="17.100000000000001" customHeight="1">
      <c r="A3" s="155">
        <v>1</v>
      </c>
      <c r="B3" s="42">
        <v>220</v>
      </c>
      <c r="C3" s="43" t="s">
        <v>308</v>
      </c>
      <c r="D3" s="43" t="s">
        <v>462</v>
      </c>
      <c r="E3" s="43"/>
      <c r="F3" s="43"/>
      <c r="G3" s="44">
        <v>17.134</v>
      </c>
      <c r="H3" s="44">
        <v>17.260000000000002</v>
      </c>
      <c r="I3" s="44">
        <f t="shared" ref="I3:I66" si="0">IF($H3&lt;J$1,$H3,0)</f>
        <v>17.260000000000002</v>
      </c>
      <c r="J3" s="55">
        <f t="shared" ref="J3:J66" si="1">IF(I3=0,IF($H3&lt;K$1,$H3,0),0)</f>
        <v>0</v>
      </c>
      <c r="K3" s="55">
        <f t="shared" ref="K3:K66" si="2">IF(I3=0,IF(J3=0,IF($H3&lt;L$1,$H3,0),0),0)</f>
        <v>0</v>
      </c>
      <c r="L3" s="55">
        <f t="shared" ref="L3:L66" si="3">IF(H3&gt;L$1,H3,0)</f>
        <v>0</v>
      </c>
      <c r="M3" s="44">
        <f t="shared" ref="M3:M66" si="4">SUM(G3+H3)</f>
        <v>34.394000000000005</v>
      </c>
      <c r="N3" s="155" t="s">
        <v>1379</v>
      </c>
    </row>
    <row r="4" spans="1:14" ht="17.100000000000001" customHeight="1">
      <c r="A4" s="155">
        <v>2</v>
      </c>
      <c r="B4" s="42">
        <v>569</v>
      </c>
      <c r="C4" s="43" t="s">
        <v>905</v>
      </c>
      <c r="D4" s="43" t="s">
        <v>1038</v>
      </c>
      <c r="E4" s="43" t="s">
        <v>32</v>
      </c>
      <c r="F4" s="43"/>
      <c r="G4" s="170">
        <v>17.27</v>
      </c>
      <c r="H4" s="60">
        <v>17.277999999999999</v>
      </c>
      <c r="I4" s="44">
        <f t="shared" si="0"/>
        <v>17.277999999999999</v>
      </c>
      <c r="J4" s="55">
        <f t="shared" si="1"/>
        <v>0</v>
      </c>
      <c r="K4" s="55">
        <f t="shared" si="2"/>
        <v>0</v>
      </c>
      <c r="L4" s="55">
        <f t="shared" si="3"/>
        <v>0</v>
      </c>
      <c r="M4" s="44">
        <f t="shared" si="4"/>
        <v>34.548000000000002</v>
      </c>
      <c r="N4" s="155" t="s">
        <v>1376</v>
      </c>
    </row>
    <row r="5" spans="1:14" ht="17.100000000000001" customHeight="1">
      <c r="A5" s="155">
        <v>3</v>
      </c>
      <c r="B5" s="42">
        <v>559</v>
      </c>
      <c r="C5" s="43" t="s">
        <v>1020</v>
      </c>
      <c r="D5" s="43" t="s">
        <v>1021</v>
      </c>
      <c r="E5" s="43" t="s">
        <v>32</v>
      </c>
      <c r="F5" s="43"/>
      <c r="G5" s="60">
        <v>17.213000000000001</v>
      </c>
      <c r="H5" s="60">
        <v>17.355</v>
      </c>
      <c r="I5" s="44">
        <f t="shared" si="0"/>
        <v>17.355</v>
      </c>
      <c r="J5" s="55">
        <f t="shared" si="1"/>
        <v>0</v>
      </c>
      <c r="K5" s="55">
        <f t="shared" si="2"/>
        <v>0</v>
      </c>
      <c r="L5" s="55">
        <f t="shared" si="3"/>
        <v>0</v>
      </c>
      <c r="M5" s="44">
        <f t="shared" si="4"/>
        <v>34.567999999999998</v>
      </c>
      <c r="N5" s="155" t="s">
        <v>1376</v>
      </c>
    </row>
    <row r="6" spans="1:14" ht="17.100000000000001" customHeight="1">
      <c r="A6" s="155">
        <v>4</v>
      </c>
      <c r="B6" s="42">
        <v>671</v>
      </c>
      <c r="C6" s="43" t="s">
        <v>1014</v>
      </c>
      <c r="D6" s="43" t="s">
        <v>1189</v>
      </c>
      <c r="E6" s="43" t="s">
        <v>32</v>
      </c>
      <c r="F6" s="43"/>
      <c r="G6" s="170">
        <v>17.184999999999999</v>
      </c>
      <c r="H6" s="60">
        <v>17.39</v>
      </c>
      <c r="I6" s="44">
        <f t="shared" si="0"/>
        <v>17.39</v>
      </c>
      <c r="J6" s="55">
        <f t="shared" si="1"/>
        <v>0</v>
      </c>
      <c r="K6" s="55">
        <f t="shared" si="2"/>
        <v>0</v>
      </c>
      <c r="L6" s="55">
        <f t="shared" si="3"/>
        <v>0</v>
      </c>
      <c r="M6" s="44">
        <f t="shared" si="4"/>
        <v>34.575000000000003</v>
      </c>
      <c r="N6" s="155" t="s">
        <v>1376</v>
      </c>
    </row>
    <row r="7" spans="1:14" ht="17.100000000000001" customHeight="1">
      <c r="A7" s="155">
        <v>5</v>
      </c>
      <c r="B7" s="42">
        <v>429</v>
      </c>
      <c r="C7" s="43" t="s">
        <v>804</v>
      </c>
      <c r="D7" s="43" t="s">
        <v>805</v>
      </c>
      <c r="E7" s="43" t="s">
        <v>32</v>
      </c>
      <c r="F7" s="43"/>
      <c r="G7" s="171">
        <v>17.315999999999999</v>
      </c>
      <c r="H7" s="44">
        <v>17.353999999999999</v>
      </c>
      <c r="I7" s="44">
        <f t="shared" si="0"/>
        <v>17.353999999999999</v>
      </c>
      <c r="J7" s="55">
        <f t="shared" si="1"/>
        <v>0</v>
      </c>
      <c r="K7" s="55">
        <f t="shared" si="2"/>
        <v>0</v>
      </c>
      <c r="L7" s="55">
        <f t="shared" si="3"/>
        <v>0</v>
      </c>
      <c r="M7" s="44">
        <f t="shared" si="4"/>
        <v>34.67</v>
      </c>
      <c r="N7" s="155" t="s">
        <v>1376</v>
      </c>
    </row>
    <row r="8" spans="1:14" ht="17.100000000000001" customHeight="1">
      <c r="A8" s="159">
        <v>6</v>
      </c>
      <c r="B8" s="160">
        <v>583</v>
      </c>
      <c r="C8" s="161" t="s">
        <v>1060</v>
      </c>
      <c r="D8" s="161" t="s">
        <v>1061</v>
      </c>
      <c r="E8" s="161"/>
      <c r="F8" s="161"/>
      <c r="G8" s="162">
        <v>17.669</v>
      </c>
      <c r="H8" s="162">
        <v>17.035</v>
      </c>
      <c r="I8" s="163">
        <f t="shared" si="0"/>
        <v>17.035</v>
      </c>
      <c r="J8" s="180">
        <f t="shared" si="1"/>
        <v>0</v>
      </c>
      <c r="K8" s="180">
        <f t="shared" si="2"/>
        <v>0</v>
      </c>
      <c r="L8" s="180">
        <f t="shared" si="3"/>
        <v>0</v>
      </c>
      <c r="M8" s="163">
        <f t="shared" si="4"/>
        <v>34.704000000000001</v>
      </c>
    </row>
    <row r="9" spans="1:14" ht="17.100000000000001" customHeight="1">
      <c r="A9" s="159">
        <v>7</v>
      </c>
      <c r="B9" s="160">
        <v>653</v>
      </c>
      <c r="C9" s="161" t="s">
        <v>976</v>
      </c>
      <c r="D9" s="161" t="s">
        <v>1165</v>
      </c>
      <c r="E9" s="161" t="s">
        <v>32</v>
      </c>
      <c r="F9" s="161"/>
      <c r="G9" s="162">
        <v>17.335999999999999</v>
      </c>
      <c r="H9" s="162">
        <v>17.405999999999999</v>
      </c>
      <c r="I9" s="163">
        <f t="shared" si="0"/>
        <v>17.405999999999999</v>
      </c>
      <c r="J9" s="180">
        <f t="shared" si="1"/>
        <v>0</v>
      </c>
      <c r="K9" s="180">
        <f t="shared" si="2"/>
        <v>0</v>
      </c>
      <c r="L9" s="180">
        <f t="shared" si="3"/>
        <v>0</v>
      </c>
      <c r="M9" s="163">
        <f t="shared" si="4"/>
        <v>34.741999999999997</v>
      </c>
    </row>
    <row r="10" spans="1:14" ht="17.100000000000001" customHeight="1">
      <c r="A10" s="159">
        <v>8</v>
      </c>
      <c r="B10" s="160">
        <v>308</v>
      </c>
      <c r="C10" s="161" t="s">
        <v>603</v>
      </c>
      <c r="D10" s="161" t="s">
        <v>604</v>
      </c>
      <c r="E10" s="161" t="s">
        <v>32</v>
      </c>
      <c r="F10" s="161"/>
      <c r="G10" s="164">
        <v>17.292999999999999</v>
      </c>
      <c r="H10" s="163">
        <v>17.466999999999999</v>
      </c>
      <c r="I10" s="163">
        <f t="shared" si="0"/>
        <v>17.466999999999999</v>
      </c>
      <c r="J10" s="180">
        <f t="shared" si="1"/>
        <v>0</v>
      </c>
      <c r="K10" s="180">
        <f t="shared" si="2"/>
        <v>0</v>
      </c>
      <c r="L10" s="180">
        <f t="shared" si="3"/>
        <v>0</v>
      </c>
      <c r="M10" s="163">
        <f t="shared" si="4"/>
        <v>34.76</v>
      </c>
    </row>
    <row r="11" spans="1:14" ht="17.100000000000001" customHeight="1">
      <c r="A11" s="159">
        <v>9</v>
      </c>
      <c r="B11" s="160">
        <v>572</v>
      </c>
      <c r="C11" s="161" t="s">
        <v>1043</v>
      </c>
      <c r="D11" s="161" t="s">
        <v>1044</v>
      </c>
      <c r="E11" s="161" t="s">
        <v>32</v>
      </c>
      <c r="F11" s="161"/>
      <c r="G11" s="162">
        <v>17.382000000000001</v>
      </c>
      <c r="H11" s="162">
        <v>17.384</v>
      </c>
      <c r="I11" s="163">
        <f t="shared" si="0"/>
        <v>17.384</v>
      </c>
      <c r="J11" s="180">
        <f t="shared" si="1"/>
        <v>0</v>
      </c>
      <c r="K11" s="180">
        <f t="shared" si="2"/>
        <v>0</v>
      </c>
      <c r="L11" s="180">
        <f t="shared" si="3"/>
        <v>0</v>
      </c>
      <c r="M11" s="163">
        <f t="shared" si="4"/>
        <v>34.766000000000005</v>
      </c>
    </row>
    <row r="12" spans="1:14" ht="17.100000000000001" customHeight="1">
      <c r="A12" s="159">
        <v>10</v>
      </c>
      <c r="B12" s="160">
        <v>21</v>
      </c>
      <c r="C12" s="161" t="s">
        <v>85</v>
      </c>
      <c r="D12" s="161" t="s">
        <v>86</v>
      </c>
      <c r="E12" s="161"/>
      <c r="F12" s="161"/>
      <c r="G12" s="164">
        <v>17.488</v>
      </c>
      <c r="H12" s="163">
        <v>17.303000000000001</v>
      </c>
      <c r="I12" s="163">
        <f t="shared" si="0"/>
        <v>17.303000000000001</v>
      </c>
      <c r="J12" s="180">
        <f t="shared" si="1"/>
        <v>0</v>
      </c>
      <c r="K12" s="180">
        <f t="shared" si="2"/>
        <v>0</v>
      </c>
      <c r="L12" s="180">
        <f t="shared" si="3"/>
        <v>0</v>
      </c>
      <c r="M12" s="163">
        <f t="shared" si="4"/>
        <v>34.790999999999997</v>
      </c>
    </row>
    <row r="13" spans="1:14" ht="17.100000000000001" customHeight="1">
      <c r="A13" s="159">
        <v>11</v>
      </c>
      <c r="B13" s="160">
        <v>246</v>
      </c>
      <c r="C13" s="161" t="s">
        <v>167</v>
      </c>
      <c r="D13" s="161" t="s">
        <v>506</v>
      </c>
      <c r="E13" s="161"/>
      <c r="F13" s="161"/>
      <c r="G13" s="163">
        <v>17.423999999999999</v>
      </c>
      <c r="H13" s="163">
        <v>17.384</v>
      </c>
      <c r="I13" s="163">
        <f t="shared" si="0"/>
        <v>17.384</v>
      </c>
      <c r="J13" s="180">
        <f t="shared" si="1"/>
        <v>0</v>
      </c>
      <c r="K13" s="180">
        <f t="shared" si="2"/>
        <v>0</v>
      </c>
      <c r="L13" s="180">
        <f t="shared" si="3"/>
        <v>0</v>
      </c>
      <c r="M13" s="163">
        <f t="shared" si="4"/>
        <v>34.808</v>
      </c>
    </row>
    <row r="14" spans="1:14" ht="17.100000000000001" customHeight="1">
      <c r="A14" s="159">
        <v>12</v>
      </c>
      <c r="B14" s="160">
        <v>692</v>
      </c>
      <c r="C14" s="161" t="s">
        <v>617</v>
      </c>
      <c r="D14" s="161" t="s">
        <v>1219</v>
      </c>
      <c r="E14" s="161" t="s">
        <v>32</v>
      </c>
      <c r="F14" s="161"/>
      <c r="G14" s="166">
        <v>17.422000000000001</v>
      </c>
      <c r="H14" s="162">
        <v>17.431999999999999</v>
      </c>
      <c r="I14" s="163">
        <f t="shared" si="0"/>
        <v>17.431999999999999</v>
      </c>
      <c r="J14" s="180">
        <f t="shared" si="1"/>
        <v>0</v>
      </c>
      <c r="K14" s="180">
        <f t="shared" si="2"/>
        <v>0</v>
      </c>
      <c r="L14" s="180">
        <f t="shared" si="3"/>
        <v>0</v>
      </c>
      <c r="M14" s="163">
        <f t="shared" si="4"/>
        <v>34.853999999999999</v>
      </c>
    </row>
    <row r="15" spans="1:14" ht="17.100000000000001" customHeight="1">
      <c r="A15" s="159">
        <v>13</v>
      </c>
      <c r="B15" s="160">
        <v>628</v>
      </c>
      <c r="C15" s="161" t="s">
        <v>966</v>
      </c>
      <c r="D15" s="161" t="s">
        <v>1126</v>
      </c>
      <c r="E15" s="161" t="s">
        <v>32</v>
      </c>
      <c r="F15" s="161"/>
      <c r="G15" s="162">
        <v>17.306000000000001</v>
      </c>
      <c r="H15" s="162">
        <v>17.548999999999999</v>
      </c>
      <c r="I15" s="163">
        <f t="shared" si="0"/>
        <v>17.548999999999999</v>
      </c>
      <c r="J15" s="180">
        <f t="shared" si="1"/>
        <v>0</v>
      </c>
      <c r="K15" s="180">
        <f t="shared" si="2"/>
        <v>0</v>
      </c>
      <c r="L15" s="180">
        <f t="shared" si="3"/>
        <v>0</v>
      </c>
      <c r="M15" s="163">
        <f t="shared" si="4"/>
        <v>34.855000000000004</v>
      </c>
    </row>
    <row r="16" spans="1:14" ht="17.100000000000001" customHeight="1">
      <c r="A16" s="159">
        <v>14</v>
      </c>
      <c r="B16" s="160">
        <v>567</v>
      </c>
      <c r="C16" s="161" t="s">
        <v>1034</v>
      </c>
      <c r="D16" s="161" t="s">
        <v>1035</v>
      </c>
      <c r="E16" s="161"/>
      <c r="F16" s="161"/>
      <c r="G16" s="166">
        <v>17.402000000000001</v>
      </c>
      <c r="H16" s="162">
        <v>17.488</v>
      </c>
      <c r="I16" s="163">
        <f t="shared" si="0"/>
        <v>17.488</v>
      </c>
      <c r="J16" s="180">
        <f t="shared" si="1"/>
        <v>0</v>
      </c>
      <c r="K16" s="180">
        <f t="shared" si="2"/>
        <v>0</v>
      </c>
      <c r="L16" s="180">
        <f t="shared" si="3"/>
        <v>0</v>
      </c>
      <c r="M16" s="163">
        <f t="shared" si="4"/>
        <v>34.89</v>
      </c>
    </row>
    <row r="17" spans="1:13" ht="17.100000000000001" customHeight="1">
      <c r="A17" s="159">
        <v>15</v>
      </c>
      <c r="B17" s="160">
        <v>74</v>
      </c>
      <c r="C17" s="161" t="s">
        <v>191</v>
      </c>
      <c r="D17" s="161" t="s">
        <v>192</v>
      </c>
      <c r="E17" s="161" t="s">
        <v>32</v>
      </c>
      <c r="F17" s="161"/>
      <c r="G17" s="163">
        <v>17.577000000000002</v>
      </c>
      <c r="H17" s="163">
        <v>17.318000000000001</v>
      </c>
      <c r="I17" s="163">
        <f t="shared" si="0"/>
        <v>17.318000000000001</v>
      </c>
      <c r="J17" s="180">
        <f t="shared" si="1"/>
        <v>0</v>
      </c>
      <c r="K17" s="180">
        <f t="shared" si="2"/>
        <v>0</v>
      </c>
      <c r="L17" s="180">
        <f t="shared" si="3"/>
        <v>0</v>
      </c>
      <c r="M17" s="163">
        <f t="shared" si="4"/>
        <v>34.895000000000003</v>
      </c>
    </row>
    <row r="18" spans="1:13" ht="17.100000000000001" customHeight="1">
      <c r="A18" s="159">
        <v>16</v>
      </c>
      <c r="B18" s="160">
        <v>120</v>
      </c>
      <c r="C18" s="161" t="s">
        <v>282</v>
      </c>
      <c r="D18" s="161" t="s">
        <v>283</v>
      </c>
      <c r="E18" s="161"/>
      <c r="F18" s="161"/>
      <c r="G18" s="164">
        <v>17.556000000000001</v>
      </c>
      <c r="H18" s="163">
        <v>17.355</v>
      </c>
      <c r="I18" s="163">
        <f t="shared" si="0"/>
        <v>17.355</v>
      </c>
      <c r="J18" s="180">
        <f t="shared" si="1"/>
        <v>0</v>
      </c>
      <c r="K18" s="180">
        <f t="shared" si="2"/>
        <v>0</v>
      </c>
      <c r="L18" s="180">
        <f t="shared" si="3"/>
        <v>0</v>
      </c>
      <c r="M18" s="163">
        <f t="shared" si="4"/>
        <v>34.911000000000001</v>
      </c>
    </row>
    <row r="19" spans="1:13" ht="17.100000000000001" customHeight="1">
      <c r="A19" s="159">
        <v>17</v>
      </c>
      <c r="B19" s="160">
        <v>366</v>
      </c>
      <c r="C19" s="161" t="s">
        <v>694</v>
      </c>
      <c r="D19" s="161" t="s">
        <v>695</v>
      </c>
      <c r="E19" s="161"/>
      <c r="F19" s="161"/>
      <c r="G19" s="164">
        <v>17.641999999999999</v>
      </c>
      <c r="H19" s="163">
        <v>17.271000000000001</v>
      </c>
      <c r="I19" s="163">
        <f t="shared" si="0"/>
        <v>17.271000000000001</v>
      </c>
      <c r="J19" s="180">
        <f t="shared" si="1"/>
        <v>0</v>
      </c>
      <c r="K19" s="180">
        <f t="shared" si="2"/>
        <v>0</v>
      </c>
      <c r="L19" s="180">
        <f t="shared" si="3"/>
        <v>0</v>
      </c>
      <c r="M19" s="163">
        <f t="shared" si="4"/>
        <v>34.912999999999997</v>
      </c>
    </row>
    <row r="20" spans="1:13" ht="17.100000000000001" customHeight="1">
      <c r="A20" s="159">
        <v>18</v>
      </c>
      <c r="B20" s="160">
        <v>498</v>
      </c>
      <c r="C20" s="161" t="s">
        <v>475</v>
      </c>
      <c r="D20" s="161" t="s">
        <v>921</v>
      </c>
      <c r="E20" s="161" t="s">
        <v>32</v>
      </c>
      <c r="F20" s="161"/>
      <c r="G20" s="163">
        <v>17.452000000000002</v>
      </c>
      <c r="H20" s="163">
        <v>17.463999999999999</v>
      </c>
      <c r="I20" s="163">
        <f t="shared" si="0"/>
        <v>17.463999999999999</v>
      </c>
      <c r="J20" s="180">
        <f t="shared" si="1"/>
        <v>0</v>
      </c>
      <c r="K20" s="180">
        <f t="shared" si="2"/>
        <v>0</v>
      </c>
      <c r="L20" s="180">
        <f t="shared" si="3"/>
        <v>0</v>
      </c>
      <c r="M20" s="163">
        <f t="shared" si="4"/>
        <v>34.915999999999997</v>
      </c>
    </row>
    <row r="21" spans="1:13" ht="17.100000000000001" customHeight="1">
      <c r="A21" s="159">
        <v>19</v>
      </c>
      <c r="B21" s="160">
        <v>332</v>
      </c>
      <c r="C21" s="161" t="s">
        <v>636</v>
      </c>
      <c r="D21" s="161" t="s">
        <v>637</v>
      </c>
      <c r="E21" s="161" t="s">
        <v>32</v>
      </c>
      <c r="F21" s="161"/>
      <c r="G21" s="163">
        <v>17.501999999999999</v>
      </c>
      <c r="H21" s="163">
        <v>17.443000000000001</v>
      </c>
      <c r="I21" s="163">
        <f t="shared" si="0"/>
        <v>17.443000000000001</v>
      </c>
      <c r="J21" s="180">
        <f t="shared" si="1"/>
        <v>0</v>
      </c>
      <c r="K21" s="180">
        <f t="shared" si="2"/>
        <v>0</v>
      </c>
      <c r="L21" s="180">
        <f t="shared" si="3"/>
        <v>0</v>
      </c>
      <c r="M21" s="163">
        <f t="shared" si="4"/>
        <v>34.945</v>
      </c>
    </row>
    <row r="22" spans="1:13" ht="17.100000000000001" customHeight="1">
      <c r="A22" s="159">
        <v>20</v>
      </c>
      <c r="B22" s="160">
        <v>552</v>
      </c>
      <c r="C22" s="161" t="s">
        <v>664</v>
      </c>
      <c r="D22" s="161" t="s">
        <v>1007</v>
      </c>
      <c r="E22" s="161" t="s">
        <v>32</v>
      </c>
      <c r="F22" s="161"/>
      <c r="G22" s="163">
        <v>17.579000000000001</v>
      </c>
      <c r="H22" s="163">
        <v>17.373999999999999</v>
      </c>
      <c r="I22" s="163">
        <f t="shared" si="0"/>
        <v>17.373999999999999</v>
      </c>
      <c r="J22" s="180">
        <f t="shared" si="1"/>
        <v>0</v>
      </c>
      <c r="K22" s="180">
        <f t="shared" si="2"/>
        <v>0</v>
      </c>
      <c r="L22" s="180">
        <f t="shared" si="3"/>
        <v>0</v>
      </c>
      <c r="M22" s="163">
        <f t="shared" si="4"/>
        <v>34.953000000000003</v>
      </c>
    </row>
    <row r="23" spans="1:13" ht="17.100000000000001" customHeight="1">
      <c r="A23" s="159">
        <v>21</v>
      </c>
      <c r="B23" s="160">
        <v>309</v>
      </c>
      <c r="C23" s="161" t="s">
        <v>227</v>
      </c>
      <c r="D23" s="161" t="s">
        <v>605</v>
      </c>
      <c r="E23" s="161" t="s">
        <v>32</v>
      </c>
      <c r="F23" s="161"/>
      <c r="G23" s="163">
        <v>17.603000000000002</v>
      </c>
      <c r="H23" s="163">
        <v>17.350999999999999</v>
      </c>
      <c r="I23" s="163">
        <f t="shared" si="0"/>
        <v>17.350999999999999</v>
      </c>
      <c r="J23" s="180">
        <f t="shared" si="1"/>
        <v>0</v>
      </c>
      <c r="K23" s="180">
        <f t="shared" si="2"/>
        <v>0</v>
      </c>
      <c r="L23" s="180">
        <f t="shared" si="3"/>
        <v>0</v>
      </c>
      <c r="M23" s="163">
        <f t="shared" si="4"/>
        <v>34.954000000000001</v>
      </c>
    </row>
    <row r="24" spans="1:13" ht="17.100000000000001" customHeight="1">
      <c r="A24" s="159">
        <v>22</v>
      </c>
      <c r="B24" s="160">
        <v>607</v>
      </c>
      <c r="C24" s="161" t="s">
        <v>1009</v>
      </c>
      <c r="D24" s="161" t="s">
        <v>1099</v>
      </c>
      <c r="E24" s="161"/>
      <c r="F24" s="161"/>
      <c r="G24" s="166">
        <v>17.434999999999999</v>
      </c>
      <c r="H24" s="162">
        <v>17.553999999999998</v>
      </c>
      <c r="I24" s="163">
        <f t="shared" si="0"/>
        <v>17.553999999999998</v>
      </c>
      <c r="J24" s="180">
        <f t="shared" si="1"/>
        <v>0</v>
      </c>
      <c r="K24" s="180">
        <f t="shared" si="2"/>
        <v>0</v>
      </c>
      <c r="L24" s="180">
        <f t="shared" si="3"/>
        <v>0</v>
      </c>
      <c r="M24" s="163">
        <f t="shared" si="4"/>
        <v>34.988999999999997</v>
      </c>
    </row>
    <row r="25" spans="1:13" ht="17.100000000000001" customHeight="1">
      <c r="A25" s="159">
        <v>23</v>
      </c>
      <c r="B25" s="160">
        <v>231</v>
      </c>
      <c r="C25" s="161" t="s">
        <v>326</v>
      </c>
      <c r="D25" s="161" t="s">
        <v>477</v>
      </c>
      <c r="E25" s="161"/>
      <c r="F25" s="161"/>
      <c r="G25" s="163">
        <v>17.466000000000001</v>
      </c>
      <c r="H25" s="163">
        <v>17.527999999999999</v>
      </c>
      <c r="I25" s="163">
        <f t="shared" si="0"/>
        <v>17.527999999999999</v>
      </c>
      <c r="J25" s="180">
        <f t="shared" si="1"/>
        <v>0</v>
      </c>
      <c r="K25" s="180">
        <f t="shared" si="2"/>
        <v>0</v>
      </c>
      <c r="L25" s="180">
        <f t="shared" si="3"/>
        <v>0</v>
      </c>
      <c r="M25" s="163">
        <f t="shared" si="4"/>
        <v>34.994</v>
      </c>
    </row>
    <row r="26" spans="1:13" ht="17.100000000000001" customHeight="1">
      <c r="A26" s="159">
        <v>24</v>
      </c>
      <c r="B26" s="160">
        <v>557</v>
      </c>
      <c r="C26" s="161" t="s">
        <v>1014</v>
      </c>
      <c r="D26" s="161" t="s">
        <v>1015</v>
      </c>
      <c r="E26" s="161"/>
      <c r="F26" s="161"/>
      <c r="G26" s="162">
        <v>17.591999999999999</v>
      </c>
      <c r="H26" s="162">
        <v>17.440999999999999</v>
      </c>
      <c r="I26" s="163">
        <f t="shared" si="0"/>
        <v>17.440999999999999</v>
      </c>
      <c r="J26" s="180">
        <f t="shared" si="1"/>
        <v>0</v>
      </c>
      <c r="K26" s="180">
        <f t="shared" si="2"/>
        <v>0</v>
      </c>
      <c r="L26" s="180">
        <f t="shared" si="3"/>
        <v>0</v>
      </c>
      <c r="M26" s="163">
        <f t="shared" si="4"/>
        <v>35.033000000000001</v>
      </c>
    </row>
    <row r="27" spans="1:13" ht="17.100000000000001" customHeight="1">
      <c r="A27" s="159">
        <v>25</v>
      </c>
      <c r="B27" s="160">
        <v>213</v>
      </c>
      <c r="C27" s="161" t="s">
        <v>450</v>
      </c>
      <c r="D27" s="161" t="s">
        <v>451</v>
      </c>
      <c r="E27" s="161"/>
      <c r="F27" s="161"/>
      <c r="G27" s="164">
        <v>17.538</v>
      </c>
      <c r="H27" s="163">
        <v>17.513999999999999</v>
      </c>
      <c r="I27" s="163">
        <f t="shared" si="0"/>
        <v>17.513999999999999</v>
      </c>
      <c r="J27" s="180">
        <f t="shared" si="1"/>
        <v>0</v>
      </c>
      <c r="K27" s="180">
        <f t="shared" si="2"/>
        <v>0</v>
      </c>
      <c r="L27" s="180">
        <f t="shared" si="3"/>
        <v>0</v>
      </c>
      <c r="M27" s="163">
        <f t="shared" si="4"/>
        <v>35.052</v>
      </c>
    </row>
    <row r="28" spans="1:13" ht="17.100000000000001" customHeight="1">
      <c r="A28" s="159">
        <v>26</v>
      </c>
      <c r="B28" s="160">
        <v>688</v>
      </c>
      <c r="C28" s="161" t="s">
        <v>523</v>
      </c>
      <c r="D28" s="161" t="s">
        <v>524</v>
      </c>
      <c r="E28" s="161"/>
      <c r="F28" s="161"/>
      <c r="G28" s="162">
        <v>17.783000000000001</v>
      </c>
      <c r="H28" s="162">
        <v>17.28</v>
      </c>
      <c r="I28" s="163">
        <f t="shared" si="0"/>
        <v>17.28</v>
      </c>
      <c r="J28" s="180">
        <f t="shared" si="1"/>
        <v>0</v>
      </c>
      <c r="K28" s="180">
        <f t="shared" si="2"/>
        <v>0</v>
      </c>
      <c r="L28" s="180">
        <f t="shared" si="3"/>
        <v>0</v>
      </c>
      <c r="M28" s="163">
        <f t="shared" si="4"/>
        <v>35.063000000000002</v>
      </c>
    </row>
    <row r="29" spans="1:13" ht="17.100000000000001" customHeight="1">
      <c r="A29" s="159">
        <v>27</v>
      </c>
      <c r="B29" s="160">
        <v>341</v>
      </c>
      <c r="C29" s="161" t="s">
        <v>649</v>
      </c>
      <c r="D29" s="161" t="s">
        <v>650</v>
      </c>
      <c r="E29" s="161" t="s">
        <v>32</v>
      </c>
      <c r="F29" s="161"/>
      <c r="G29" s="164">
        <v>17.623999999999999</v>
      </c>
      <c r="H29" s="163">
        <v>17.439</v>
      </c>
      <c r="I29" s="163">
        <f t="shared" si="0"/>
        <v>17.439</v>
      </c>
      <c r="J29" s="180">
        <f t="shared" si="1"/>
        <v>0</v>
      </c>
      <c r="K29" s="180">
        <f t="shared" si="2"/>
        <v>0</v>
      </c>
      <c r="L29" s="180">
        <f t="shared" si="3"/>
        <v>0</v>
      </c>
      <c r="M29" s="163">
        <f t="shared" si="4"/>
        <v>35.063000000000002</v>
      </c>
    </row>
    <row r="30" spans="1:13" ht="17.100000000000001" customHeight="1">
      <c r="A30" s="159">
        <v>28</v>
      </c>
      <c r="B30" s="160">
        <v>221</v>
      </c>
      <c r="C30" s="161" t="s">
        <v>153</v>
      </c>
      <c r="D30" s="161" t="s">
        <v>463</v>
      </c>
      <c r="E30" s="161" t="s">
        <v>32</v>
      </c>
      <c r="F30" s="161"/>
      <c r="G30" s="163">
        <v>17.669</v>
      </c>
      <c r="H30" s="163">
        <v>17.408000000000001</v>
      </c>
      <c r="I30" s="163">
        <f t="shared" si="0"/>
        <v>17.408000000000001</v>
      </c>
      <c r="J30" s="180">
        <f t="shared" si="1"/>
        <v>0</v>
      </c>
      <c r="K30" s="180">
        <f t="shared" si="2"/>
        <v>0</v>
      </c>
      <c r="L30" s="180">
        <f t="shared" si="3"/>
        <v>0</v>
      </c>
      <c r="M30" s="163">
        <f t="shared" si="4"/>
        <v>35.076999999999998</v>
      </c>
    </row>
    <row r="31" spans="1:13" ht="17.100000000000001" customHeight="1">
      <c r="A31" s="159">
        <v>29</v>
      </c>
      <c r="B31" s="160">
        <v>277</v>
      </c>
      <c r="C31" s="161" t="s">
        <v>558</v>
      </c>
      <c r="D31" s="161" t="s">
        <v>559</v>
      </c>
      <c r="E31" s="161" t="s">
        <v>32</v>
      </c>
      <c r="F31" s="161"/>
      <c r="G31" s="164">
        <v>17.605</v>
      </c>
      <c r="H31" s="163">
        <v>17.498999999999999</v>
      </c>
      <c r="I31" s="163">
        <f t="shared" si="0"/>
        <v>17.498999999999999</v>
      </c>
      <c r="J31" s="180">
        <f t="shared" si="1"/>
        <v>0</v>
      </c>
      <c r="K31" s="180">
        <f t="shared" si="2"/>
        <v>0</v>
      </c>
      <c r="L31" s="180">
        <f t="shared" si="3"/>
        <v>0</v>
      </c>
      <c r="M31" s="163">
        <f t="shared" si="4"/>
        <v>35.103999999999999</v>
      </c>
    </row>
    <row r="32" spans="1:13" ht="17.100000000000001" customHeight="1">
      <c r="A32" s="159">
        <v>30</v>
      </c>
      <c r="B32" s="160">
        <v>669</v>
      </c>
      <c r="C32" s="161" t="s">
        <v>889</v>
      </c>
      <c r="D32" s="161" t="s">
        <v>1187</v>
      </c>
      <c r="E32" s="161" t="s">
        <v>32</v>
      </c>
      <c r="F32" s="161"/>
      <c r="G32" s="162">
        <v>17.346</v>
      </c>
      <c r="H32" s="162">
        <v>17.765000000000001</v>
      </c>
      <c r="I32" s="163">
        <f t="shared" si="0"/>
        <v>0</v>
      </c>
      <c r="J32" s="180">
        <f t="shared" si="1"/>
        <v>17.765000000000001</v>
      </c>
      <c r="K32" s="180">
        <f t="shared" si="2"/>
        <v>0</v>
      </c>
      <c r="L32" s="180">
        <f t="shared" si="3"/>
        <v>0</v>
      </c>
      <c r="M32" s="163">
        <f t="shared" si="4"/>
        <v>35.111000000000004</v>
      </c>
    </row>
    <row r="33" spans="1:13" ht="17.100000000000001" customHeight="1">
      <c r="A33" s="159">
        <v>31</v>
      </c>
      <c r="B33" s="160">
        <v>664</v>
      </c>
      <c r="C33" s="161" t="s">
        <v>927</v>
      </c>
      <c r="D33" s="161" t="s">
        <v>1181</v>
      </c>
      <c r="E33" s="161" t="s">
        <v>32</v>
      </c>
      <c r="F33" s="161"/>
      <c r="G33" s="166">
        <v>17.593</v>
      </c>
      <c r="H33" s="162">
        <v>17.54</v>
      </c>
      <c r="I33" s="163">
        <f t="shared" si="0"/>
        <v>17.54</v>
      </c>
      <c r="J33" s="180">
        <f t="shared" si="1"/>
        <v>0</v>
      </c>
      <c r="K33" s="180">
        <f t="shared" si="2"/>
        <v>0</v>
      </c>
      <c r="L33" s="180">
        <f t="shared" si="3"/>
        <v>0</v>
      </c>
      <c r="M33" s="163">
        <f t="shared" si="4"/>
        <v>35.132999999999996</v>
      </c>
    </row>
    <row r="34" spans="1:13" ht="17.100000000000001" customHeight="1">
      <c r="A34" s="159">
        <v>32</v>
      </c>
      <c r="B34" s="160">
        <v>606</v>
      </c>
      <c r="C34" s="161" t="s">
        <v>1097</v>
      </c>
      <c r="D34" s="161" t="s">
        <v>1098</v>
      </c>
      <c r="E34" s="161"/>
      <c r="F34" s="161"/>
      <c r="G34" s="166">
        <v>17.634</v>
      </c>
      <c r="H34" s="162">
        <v>17.513000000000002</v>
      </c>
      <c r="I34" s="163">
        <f t="shared" si="0"/>
        <v>17.513000000000002</v>
      </c>
      <c r="J34" s="180">
        <f t="shared" si="1"/>
        <v>0</v>
      </c>
      <c r="K34" s="180">
        <f t="shared" si="2"/>
        <v>0</v>
      </c>
      <c r="L34" s="180">
        <f t="shared" si="3"/>
        <v>0</v>
      </c>
      <c r="M34" s="163">
        <f t="shared" si="4"/>
        <v>35.147000000000006</v>
      </c>
    </row>
    <row r="35" spans="1:13" ht="17.100000000000001" customHeight="1">
      <c r="A35" s="159">
        <v>33</v>
      </c>
      <c r="B35" s="160">
        <v>314</v>
      </c>
      <c r="C35" s="161" t="s">
        <v>89</v>
      </c>
      <c r="D35" s="161" t="s">
        <v>611</v>
      </c>
      <c r="E35" s="161"/>
      <c r="F35" s="161"/>
      <c r="G35" s="163">
        <v>17.489999999999998</v>
      </c>
      <c r="H35" s="163">
        <v>17.663</v>
      </c>
      <c r="I35" s="163">
        <f t="shared" si="0"/>
        <v>17.663</v>
      </c>
      <c r="J35" s="180">
        <f t="shared" si="1"/>
        <v>0</v>
      </c>
      <c r="K35" s="180">
        <f t="shared" si="2"/>
        <v>0</v>
      </c>
      <c r="L35" s="180">
        <f t="shared" si="3"/>
        <v>0</v>
      </c>
      <c r="M35" s="163">
        <f t="shared" si="4"/>
        <v>35.152999999999999</v>
      </c>
    </row>
    <row r="36" spans="1:13" ht="17.100000000000001" customHeight="1">
      <c r="A36" s="159">
        <v>34</v>
      </c>
      <c r="B36" s="160">
        <v>295</v>
      </c>
      <c r="C36" s="161" t="s">
        <v>125</v>
      </c>
      <c r="D36" s="161" t="s">
        <v>585</v>
      </c>
      <c r="E36" s="161" t="s">
        <v>32</v>
      </c>
      <c r="F36" s="161"/>
      <c r="G36" s="164">
        <v>17.710999999999999</v>
      </c>
      <c r="H36" s="163">
        <v>17.445</v>
      </c>
      <c r="I36" s="163">
        <f t="shared" si="0"/>
        <v>17.445</v>
      </c>
      <c r="J36" s="180">
        <f t="shared" si="1"/>
        <v>0</v>
      </c>
      <c r="K36" s="180">
        <f t="shared" si="2"/>
        <v>0</v>
      </c>
      <c r="L36" s="180">
        <f t="shared" si="3"/>
        <v>0</v>
      </c>
      <c r="M36" s="163">
        <f t="shared" si="4"/>
        <v>35.155999999999999</v>
      </c>
    </row>
    <row r="37" spans="1:13" ht="17.100000000000001" customHeight="1">
      <c r="A37" s="159">
        <v>35</v>
      </c>
      <c r="B37" s="160">
        <v>62</v>
      </c>
      <c r="C37" s="161" t="s">
        <v>167</v>
      </c>
      <c r="D37" s="161" t="s">
        <v>168</v>
      </c>
      <c r="E37" s="161" t="s">
        <v>32</v>
      </c>
      <c r="F37" s="161"/>
      <c r="G37" s="164">
        <v>17.483000000000001</v>
      </c>
      <c r="H37" s="163">
        <v>17.696999999999999</v>
      </c>
      <c r="I37" s="163">
        <f t="shared" si="0"/>
        <v>17.696999999999999</v>
      </c>
      <c r="J37" s="180">
        <f t="shared" si="1"/>
        <v>0</v>
      </c>
      <c r="K37" s="180">
        <f t="shared" si="2"/>
        <v>0</v>
      </c>
      <c r="L37" s="180">
        <f t="shared" si="3"/>
        <v>0</v>
      </c>
      <c r="M37" s="163">
        <f t="shared" si="4"/>
        <v>35.18</v>
      </c>
    </row>
    <row r="38" spans="1:13" ht="17.100000000000001" customHeight="1">
      <c r="A38" s="159">
        <v>36</v>
      </c>
      <c r="B38" s="160">
        <v>362</v>
      </c>
      <c r="C38" s="161" t="s">
        <v>403</v>
      </c>
      <c r="D38" s="161" t="s">
        <v>689</v>
      </c>
      <c r="E38" s="161"/>
      <c r="F38" s="161"/>
      <c r="G38" s="163">
        <v>17.728999999999999</v>
      </c>
      <c r="H38" s="163">
        <v>17.457999999999998</v>
      </c>
      <c r="I38" s="163">
        <f t="shared" si="0"/>
        <v>17.457999999999998</v>
      </c>
      <c r="J38" s="180">
        <f t="shared" si="1"/>
        <v>0</v>
      </c>
      <c r="K38" s="180">
        <f t="shared" si="2"/>
        <v>0</v>
      </c>
      <c r="L38" s="180">
        <f t="shared" si="3"/>
        <v>0</v>
      </c>
      <c r="M38" s="163">
        <f t="shared" si="4"/>
        <v>35.186999999999998</v>
      </c>
    </row>
    <row r="39" spans="1:13" ht="17.100000000000001" customHeight="1">
      <c r="A39" s="159">
        <v>37</v>
      </c>
      <c r="B39" s="160">
        <v>636</v>
      </c>
      <c r="C39" s="161" t="s">
        <v>1137</v>
      </c>
      <c r="D39" s="161" t="s">
        <v>1138</v>
      </c>
      <c r="E39" s="161" t="s">
        <v>32</v>
      </c>
      <c r="F39" s="161"/>
      <c r="G39" s="166">
        <v>17.803000000000001</v>
      </c>
      <c r="H39" s="162">
        <v>17.395</v>
      </c>
      <c r="I39" s="163">
        <f t="shared" si="0"/>
        <v>17.395</v>
      </c>
      <c r="J39" s="180">
        <f t="shared" si="1"/>
        <v>0</v>
      </c>
      <c r="K39" s="180">
        <f t="shared" si="2"/>
        <v>0</v>
      </c>
      <c r="L39" s="180">
        <f t="shared" si="3"/>
        <v>0</v>
      </c>
      <c r="M39" s="163">
        <f t="shared" si="4"/>
        <v>35.198</v>
      </c>
    </row>
    <row r="40" spans="1:13" ht="17.100000000000001" customHeight="1">
      <c r="A40" s="159">
        <v>38</v>
      </c>
      <c r="B40" s="160">
        <v>63</v>
      </c>
      <c r="C40" s="161" t="s">
        <v>169</v>
      </c>
      <c r="D40" s="161" t="s">
        <v>170</v>
      </c>
      <c r="E40" s="161" t="s">
        <v>32</v>
      </c>
      <c r="F40" s="161"/>
      <c r="G40" s="163">
        <v>17.763000000000002</v>
      </c>
      <c r="H40" s="163">
        <v>17.439</v>
      </c>
      <c r="I40" s="163">
        <f t="shared" si="0"/>
        <v>17.439</v>
      </c>
      <c r="J40" s="180">
        <f t="shared" si="1"/>
        <v>0</v>
      </c>
      <c r="K40" s="180">
        <f t="shared" si="2"/>
        <v>0</v>
      </c>
      <c r="L40" s="180">
        <f t="shared" si="3"/>
        <v>0</v>
      </c>
      <c r="M40" s="163">
        <f t="shared" si="4"/>
        <v>35.201999999999998</v>
      </c>
    </row>
    <row r="41" spans="1:13" ht="17.100000000000001" customHeight="1">
      <c r="A41" s="159">
        <v>39</v>
      </c>
      <c r="B41" s="160">
        <v>590</v>
      </c>
      <c r="C41" s="161" t="s">
        <v>1072</v>
      </c>
      <c r="D41" s="161" t="s">
        <v>1073</v>
      </c>
      <c r="E41" s="161" t="s">
        <v>32</v>
      </c>
      <c r="F41" s="161"/>
      <c r="G41" s="162">
        <v>17.702000000000002</v>
      </c>
      <c r="H41" s="162">
        <v>17.501999999999999</v>
      </c>
      <c r="I41" s="163">
        <f t="shared" si="0"/>
        <v>17.501999999999999</v>
      </c>
      <c r="J41" s="180">
        <f t="shared" si="1"/>
        <v>0</v>
      </c>
      <c r="K41" s="180">
        <f t="shared" si="2"/>
        <v>0</v>
      </c>
      <c r="L41" s="180">
        <f t="shared" si="3"/>
        <v>0</v>
      </c>
      <c r="M41" s="163">
        <f t="shared" si="4"/>
        <v>35.204000000000001</v>
      </c>
    </row>
    <row r="42" spans="1:13" ht="17.100000000000001" customHeight="1">
      <c r="A42" s="159">
        <v>40</v>
      </c>
      <c r="B42" s="160">
        <v>600</v>
      </c>
      <c r="C42" s="161" t="s">
        <v>874</v>
      </c>
      <c r="D42" s="161" t="s">
        <v>1087</v>
      </c>
      <c r="E42" s="161"/>
      <c r="F42" s="161"/>
      <c r="G42" s="166">
        <v>17.535</v>
      </c>
      <c r="H42" s="162">
        <v>17.7</v>
      </c>
      <c r="I42" s="163">
        <f t="shared" si="0"/>
        <v>17.7</v>
      </c>
      <c r="J42" s="180">
        <f t="shared" si="1"/>
        <v>0</v>
      </c>
      <c r="K42" s="180">
        <f t="shared" si="2"/>
        <v>0</v>
      </c>
      <c r="L42" s="180">
        <f t="shared" si="3"/>
        <v>0</v>
      </c>
      <c r="M42" s="163">
        <f t="shared" si="4"/>
        <v>35.234999999999999</v>
      </c>
    </row>
    <row r="43" spans="1:13" ht="17.100000000000001" customHeight="1">
      <c r="A43" s="159">
        <v>41</v>
      </c>
      <c r="B43" s="160">
        <v>256</v>
      </c>
      <c r="C43" s="161" t="s">
        <v>523</v>
      </c>
      <c r="D43" s="161" t="s">
        <v>524</v>
      </c>
      <c r="E43" s="161"/>
      <c r="F43" s="161"/>
      <c r="G43" s="164">
        <v>17.718</v>
      </c>
      <c r="H43" s="163">
        <v>17.530999999999999</v>
      </c>
      <c r="I43" s="163">
        <f t="shared" si="0"/>
        <v>17.530999999999999</v>
      </c>
      <c r="J43" s="180">
        <f t="shared" si="1"/>
        <v>0</v>
      </c>
      <c r="K43" s="180">
        <f t="shared" si="2"/>
        <v>0</v>
      </c>
      <c r="L43" s="180">
        <f t="shared" si="3"/>
        <v>0</v>
      </c>
      <c r="M43" s="163">
        <f t="shared" si="4"/>
        <v>35.248999999999995</v>
      </c>
    </row>
    <row r="44" spans="1:13" ht="17.100000000000001" customHeight="1">
      <c r="A44" s="159">
        <v>42</v>
      </c>
      <c r="B44" s="160">
        <v>249</v>
      </c>
      <c r="C44" s="161" t="s">
        <v>201</v>
      </c>
      <c r="D44" s="161" t="s">
        <v>511</v>
      </c>
      <c r="E44" s="161"/>
      <c r="F44" s="161"/>
      <c r="G44" s="163">
        <v>17.846</v>
      </c>
      <c r="H44" s="163">
        <v>17.411999999999999</v>
      </c>
      <c r="I44" s="163">
        <f t="shared" si="0"/>
        <v>17.411999999999999</v>
      </c>
      <c r="J44" s="180">
        <f t="shared" si="1"/>
        <v>0</v>
      </c>
      <c r="K44" s="180">
        <f t="shared" si="2"/>
        <v>0</v>
      </c>
      <c r="L44" s="180">
        <f t="shared" si="3"/>
        <v>0</v>
      </c>
      <c r="M44" s="163">
        <f t="shared" si="4"/>
        <v>35.257999999999996</v>
      </c>
    </row>
    <row r="45" spans="1:13" ht="17.100000000000001" customHeight="1">
      <c r="A45" s="159">
        <v>43</v>
      </c>
      <c r="B45" s="160">
        <v>286</v>
      </c>
      <c r="C45" s="161" t="s">
        <v>207</v>
      </c>
      <c r="D45" s="161" t="s">
        <v>572</v>
      </c>
      <c r="E45" s="161"/>
      <c r="F45" s="161"/>
      <c r="G45" s="163">
        <v>17.771999999999998</v>
      </c>
      <c r="H45" s="163">
        <v>17.486000000000001</v>
      </c>
      <c r="I45" s="163">
        <f t="shared" si="0"/>
        <v>17.486000000000001</v>
      </c>
      <c r="J45" s="180">
        <f t="shared" si="1"/>
        <v>0</v>
      </c>
      <c r="K45" s="180">
        <f t="shared" si="2"/>
        <v>0</v>
      </c>
      <c r="L45" s="180">
        <f t="shared" si="3"/>
        <v>0</v>
      </c>
      <c r="M45" s="163">
        <f t="shared" si="4"/>
        <v>35.257999999999996</v>
      </c>
    </row>
    <row r="46" spans="1:13" ht="17.100000000000001" customHeight="1">
      <c r="A46" s="159">
        <v>44</v>
      </c>
      <c r="B46" s="160">
        <v>581</v>
      </c>
      <c r="C46" s="161" t="s">
        <v>103</v>
      </c>
      <c r="D46" s="161" t="s">
        <v>1058</v>
      </c>
      <c r="E46" s="161"/>
      <c r="F46" s="161"/>
      <c r="G46" s="162">
        <v>17.545999999999999</v>
      </c>
      <c r="H46" s="162">
        <v>17.713000000000001</v>
      </c>
      <c r="I46" s="163">
        <f t="shared" si="0"/>
        <v>17.713000000000001</v>
      </c>
      <c r="J46" s="180">
        <f t="shared" si="1"/>
        <v>0</v>
      </c>
      <c r="K46" s="180">
        <f t="shared" si="2"/>
        <v>0</v>
      </c>
      <c r="L46" s="180">
        <f t="shared" si="3"/>
        <v>0</v>
      </c>
      <c r="M46" s="163">
        <f t="shared" si="4"/>
        <v>35.259</v>
      </c>
    </row>
    <row r="47" spans="1:13" ht="17.100000000000001" customHeight="1">
      <c r="A47" s="159">
        <v>45</v>
      </c>
      <c r="B47" s="160">
        <v>667</v>
      </c>
      <c r="C47" s="161" t="s">
        <v>1034</v>
      </c>
      <c r="D47" s="161" t="s">
        <v>1184</v>
      </c>
      <c r="E47" s="161" t="s">
        <v>32</v>
      </c>
      <c r="F47" s="161"/>
      <c r="G47" s="166">
        <v>17.774000000000001</v>
      </c>
      <c r="H47" s="162">
        <v>17.498999999999999</v>
      </c>
      <c r="I47" s="163">
        <f t="shared" si="0"/>
        <v>17.498999999999999</v>
      </c>
      <c r="J47" s="180">
        <f t="shared" si="1"/>
        <v>0</v>
      </c>
      <c r="K47" s="180">
        <f t="shared" si="2"/>
        <v>0</v>
      </c>
      <c r="L47" s="180">
        <f t="shared" si="3"/>
        <v>0</v>
      </c>
      <c r="M47" s="163">
        <f t="shared" si="4"/>
        <v>35.272999999999996</v>
      </c>
    </row>
    <row r="48" spans="1:13" ht="17.100000000000001" customHeight="1">
      <c r="A48" s="159">
        <v>46</v>
      </c>
      <c r="B48" s="160">
        <v>95</v>
      </c>
      <c r="C48" s="161" t="s">
        <v>233</v>
      </c>
      <c r="D48" s="161" t="s">
        <v>234</v>
      </c>
      <c r="E48" s="161" t="s">
        <v>32</v>
      </c>
      <c r="F48" s="161"/>
      <c r="G48" s="163">
        <v>17.625</v>
      </c>
      <c r="H48" s="163">
        <v>17.661000000000001</v>
      </c>
      <c r="I48" s="163">
        <f t="shared" si="0"/>
        <v>17.661000000000001</v>
      </c>
      <c r="J48" s="180">
        <f t="shared" si="1"/>
        <v>0</v>
      </c>
      <c r="K48" s="180">
        <f t="shared" si="2"/>
        <v>0</v>
      </c>
      <c r="L48" s="180">
        <f t="shared" si="3"/>
        <v>0</v>
      </c>
      <c r="M48" s="163">
        <f t="shared" si="4"/>
        <v>35.286000000000001</v>
      </c>
    </row>
    <row r="49" spans="1:13" ht="17.100000000000001" customHeight="1">
      <c r="A49" s="159">
        <v>47</v>
      </c>
      <c r="B49" s="160">
        <v>638</v>
      </c>
      <c r="C49" s="161" t="s">
        <v>617</v>
      </c>
      <c r="D49" s="161" t="s">
        <v>1140</v>
      </c>
      <c r="E49" s="161" t="s">
        <v>32</v>
      </c>
      <c r="F49" s="161"/>
      <c r="G49" s="162">
        <v>17.617999999999999</v>
      </c>
      <c r="H49" s="162">
        <v>17.672999999999998</v>
      </c>
      <c r="I49" s="163">
        <f t="shared" si="0"/>
        <v>17.672999999999998</v>
      </c>
      <c r="J49" s="180">
        <f t="shared" si="1"/>
        <v>0</v>
      </c>
      <c r="K49" s="180">
        <f t="shared" si="2"/>
        <v>0</v>
      </c>
      <c r="L49" s="180">
        <f t="shared" si="3"/>
        <v>0</v>
      </c>
      <c r="M49" s="163">
        <f t="shared" si="4"/>
        <v>35.290999999999997</v>
      </c>
    </row>
    <row r="50" spans="1:13" ht="17.100000000000001" customHeight="1">
      <c r="A50" s="159">
        <v>48</v>
      </c>
      <c r="B50" s="160">
        <v>588</v>
      </c>
      <c r="C50" s="161" t="s">
        <v>1068</v>
      </c>
      <c r="D50" s="161" t="s">
        <v>1069</v>
      </c>
      <c r="E50" s="161"/>
      <c r="F50" s="161"/>
      <c r="G50" s="162">
        <v>17.760000000000002</v>
      </c>
      <c r="H50" s="162">
        <v>17.535</v>
      </c>
      <c r="I50" s="163">
        <f t="shared" si="0"/>
        <v>17.535</v>
      </c>
      <c r="J50" s="180">
        <f t="shared" si="1"/>
        <v>0</v>
      </c>
      <c r="K50" s="180">
        <f t="shared" si="2"/>
        <v>0</v>
      </c>
      <c r="L50" s="180">
        <f t="shared" si="3"/>
        <v>0</v>
      </c>
      <c r="M50" s="163">
        <f t="shared" si="4"/>
        <v>35.295000000000002</v>
      </c>
    </row>
    <row r="51" spans="1:13" ht="17.100000000000001" customHeight="1">
      <c r="A51" s="159">
        <v>49</v>
      </c>
      <c r="B51" s="160">
        <v>520</v>
      </c>
      <c r="C51" s="161" t="s">
        <v>957</v>
      </c>
      <c r="D51" s="161" t="s">
        <v>958</v>
      </c>
      <c r="E51" s="161" t="s">
        <v>32</v>
      </c>
      <c r="F51" s="161"/>
      <c r="G51" s="164">
        <v>17.901</v>
      </c>
      <c r="H51" s="163">
        <v>17.398</v>
      </c>
      <c r="I51" s="163">
        <f t="shared" si="0"/>
        <v>17.398</v>
      </c>
      <c r="J51" s="180">
        <f t="shared" si="1"/>
        <v>0</v>
      </c>
      <c r="K51" s="180">
        <f t="shared" si="2"/>
        <v>0</v>
      </c>
      <c r="L51" s="180">
        <f t="shared" si="3"/>
        <v>0</v>
      </c>
      <c r="M51" s="163">
        <f t="shared" si="4"/>
        <v>35.298999999999999</v>
      </c>
    </row>
    <row r="52" spans="1:13" ht="17.100000000000001" customHeight="1">
      <c r="A52" s="159">
        <v>50</v>
      </c>
      <c r="B52" s="160">
        <v>326</v>
      </c>
      <c r="C52" s="161" t="s">
        <v>628</v>
      </c>
      <c r="D52" s="161" t="s">
        <v>629</v>
      </c>
      <c r="E52" s="161" t="s">
        <v>32</v>
      </c>
      <c r="F52" s="161"/>
      <c r="G52" s="164">
        <v>17.599</v>
      </c>
      <c r="H52" s="163">
        <v>17.707999999999998</v>
      </c>
      <c r="I52" s="163">
        <f t="shared" si="0"/>
        <v>17.707999999999998</v>
      </c>
      <c r="J52" s="180">
        <f t="shared" si="1"/>
        <v>0</v>
      </c>
      <c r="K52" s="180">
        <f t="shared" si="2"/>
        <v>0</v>
      </c>
      <c r="L52" s="180">
        <f t="shared" si="3"/>
        <v>0</v>
      </c>
      <c r="M52" s="163">
        <f t="shared" si="4"/>
        <v>35.307000000000002</v>
      </c>
    </row>
    <row r="53" spans="1:13" ht="17.100000000000001" customHeight="1">
      <c r="A53" s="159">
        <v>51</v>
      </c>
      <c r="B53" s="160">
        <v>462</v>
      </c>
      <c r="C53" s="161" t="s">
        <v>862</v>
      </c>
      <c r="D53" s="161" t="s">
        <v>863</v>
      </c>
      <c r="E53" s="161" t="s">
        <v>32</v>
      </c>
      <c r="F53" s="161"/>
      <c r="G53" s="163">
        <v>17.625</v>
      </c>
      <c r="H53" s="163">
        <v>17.693999999999999</v>
      </c>
      <c r="I53" s="163">
        <f t="shared" si="0"/>
        <v>17.693999999999999</v>
      </c>
      <c r="J53" s="180">
        <f t="shared" si="1"/>
        <v>0</v>
      </c>
      <c r="K53" s="180">
        <f t="shared" si="2"/>
        <v>0</v>
      </c>
      <c r="L53" s="180">
        <f t="shared" si="3"/>
        <v>0</v>
      </c>
      <c r="M53" s="163">
        <f t="shared" si="4"/>
        <v>35.319000000000003</v>
      </c>
    </row>
    <row r="54" spans="1:13" ht="17.100000000000001" customHeight="1">
      <c r="A54" s="159">
        <v>52</v>
      </c>
      <c r="B54" s="160">
        <v>443</v>
      </c>
      <c r="C54" s="161" t="s">
        <v>802</v>
      </c>
      <c r="D54" s="161" t="s">
        <v>830</v>
      </c>
      <c r="E54" s="161"/>
      <c r="F54" s="161"/>
      <c r="G54" s="163">
        <v>17.704999999999998</v>
      </c>
      <c r="H54" s="163">
        <v>17.645</v>
      </c>
      <c r="I54" s="163">
        <f t="shared" si="0"/>
        <v>17.645</v>
      </c>
      <c r="J54" s="180">
        <f t="shared" si="1"/>
        <v>0</v>
      </c>
      <c r="K54" s="180">
        <f t="shared" si="2"/>
        <v>0</v>
      </c>
      <c r="L54" s="180">
        <f t="shared" si="3"/>
        <v>0</v>
      </c>
      <c r="M54" s="163">
        <f t="shared" si="4"/>
        <v>35.349999999999994</v>
      </c>
    </row>
    <row r="55" spans="1:13" ht="17.100000000000001" customHeight="1">
      <c r="A55" s="159">
        <v>53</v>
      </c>
      <c r="B55" s="160">
        <v>683</v>
      </c>
      <c r="C55" s="161" t="s">
        <v>957</v>
      </c>
      <c r="D55" s="161" t="s">
        <v>1208</v>
      </c>
      <c r="E55" s="161" t="s">
        <v>32</v>
      </c>
      <c r="F55" s="161"/>
      <c r="G55" s="162">
        <v>17.844000000000001</v>
      </c>
      <c r="H55" s="162">
        <v>17.512</v>
      </c>
      <c r="I55" s="163">
        <f t="shared" si="0"/>
        <v>17.512</v>
      </c>
      <c r="J55" s="180">
        <f t="shared" si="1"/>
        <v>0</v>
      </c>
      <c r="K55" s="180">
        <f t="shared" si="2"/>
        <v>0</v>
      </c>
      <c r="L55" s="180">
        <f t="shared" si="3"/>
        <v>0</v>
      </c>
      <c r="M55" s="163">
        <f t="shared" si="4"/>
        <v>35.356000000000002</v>
      </c>
    </row>
    <row r="56" spans="1:13" ht="17.100000000000001" customHeight="1">
      <c r="A56" s="159">
        <v>54</v>
      </c>
      <c r="B56" s="160">
        <v>287</v>
      </c>
      <c r="C56" s="161" t="s">
        <v>573</v>
      </c>
      <c r="D56" s="161" t="s">
        <v>574</v>
      </c>
      <c r="E56" s="161"/>
      <c r="F56" s="161"/>
      <c r="G56" s="163">
        <v>17.739000000000001</v>
      </c>
      <c r="H56" s="163">
        <v>17.628</v>
      </c>
      <c r="I56" s="163">
        <f t="shared" si="0"/>
        <v>17.628</v>
      </c>
      <c r="J56" s="180">
        <f t="shared" si="1"/>
        <v>0</v>
      </c>
      <c r="K56" s="180">
        <f t="shared" si="2"/>
        <v>0</v>
      </c>
      <c r="L56" s="180">
        <f t="shared" si="3"/>
        <v>0</v>
      </c>
      <c r="M56" s="163">
        <f t="shared" si="4"/>
        <v>35.367000000000004</v>
      </c>
    </row>
    <row r="57" spans="1:13" ht="17.100000000000001" customHeight="1">
      <c r="A57" s="159">
        <v>55</v>
      </c>
      <c r="B57" s="160">
        <v>93</v>
      </c>
      <c r="C57" s="161" t="s">
        <v>229</v>
      </c>
      <c r="D57" s="161" t="s">
        <v>230</v>
      </c>
      <c r="E57" s="161" t="s">
        <v>32</v>
      </c>
      <c r="F57" s="161"/>
      <c r="G57" s="163">
        <v>17.841999999999999</v>
      </c>
      <c r="H57" s="163">
        <v>17.527999999999999</v>
      </c>
      <c r="I57" s="163">
        <f t="shared" si="0"/>
        <v>17.527999999999999</v>
      </c>
      <c r="J57" s="180">
        <f t="shared" si="1"/>
        <v>0</v>
      </c>
      <c r="K57" s="180">
        <f t="shared" si="2"/>
        <v>0</v>
      </c>
      <c r="L57" s="180">
        <f t="shared" si="3"/>
        <v>0</v>
      </c>
      <c r="M57" s="163">
        <f t="shared" si="4"/>
        <v>35.369999999999997</v>
      </c>
    </row>
    <row r="58" spans="1:13" ht="17.100000000000001" customHeight="1">
      <c r="A58" s="159">
        <v>56</v>
      </c>
      <c r="B58" s="160">
        <v>675</v>
      </c>
      <c r="C58" s="161" t="s">
        <v>512</v>
      </c>
      <c r="D58" s="161" t="s">
        <v>1194</v>
      </c>
      <c r="E58" s="161" t="s">
        <v>32</v>
      </c>
      <c r="F58" s="161"/>
      <c r="G58" s="166">
        <v>17.766999999999999</v>
      </c>
      <c r="H58" s="162">
        <v>17.62</v>
      </c>
      <c r="I58" s="163">
        <f t="shared" si="0"/>
        <v>17.62</v>
      </c>
      <c r="J58" s="180">
        <f t="shared" si="1"/>
        <v>0</v>
      </c>
      <c r="K58" s="180">
        <f t="shared" si="2"/>
        <v>0</v>
      </c>
      <c r="L58" s="180">
        <f t="shared" si="3"/>
        <v>0</v>
      </c>
      <c r="M58" s="163">
        <f t="shared" si="4"/>
        <v>35.387</v>
      </c>
    </row>
    <row r="59" spans="1:13" ht="17.100000000000001" customHeight="1">
      <c r="A59" s="159">
        <v>57</v>
      </c>
      <c r="B59" s="160">
        <v>444</v>
      </c>
      <c r="C59" s="161" t="s">
        <v>831</v>
      </c>
      <c r="D59" s="161" t="s">
        <v>832</v>
      </c>
      <c r="E59" s="161"/>
      <c r="F59" s="161"/>
      <c r="G59" s="164">
        <v>17.416</v>
      </c>
      <c r="H59" s="163">
        <v>17.978999999999999</v>
      </c>
      <c r="I59" s="163">
        <f t="shared" si="0"/>
        <v>0</v>
      </c>
      <c r="J59" s="180">
        <f t="shared" si="1"/>
        <v>17.978999999999999</v>
      </c>
      <c r="K59" s="180">
        <f t="shared" si="2"/>
        <v>0</v>
      </c>
      <c r="L59" s="180">
        <f t="shared" si="3"/>
        <v>0</v>
      </c>
      <c r="M59" s="163">
        <f t="shared" si="4"/>
        <v>35.394999999999996</v>
      </c>
    </row>
    <row r="60" spans="1:13" ht="17.100000000000001" customHeight="1">
      <c r="A60" s="159">
        <v>58</v>
      </c>
      <c r="B60" s="160">
        <v>542</v>
      </c>
      <c r="C60" s="161" t="s">
        <v>992</v>
      </c>
      <c r="D60" s="161" t="s">
        <v>993</v>
      </c>
      <c r="E60" s="161" t="s">
        <v>32</v>
      </c>
      <c r="F60" s="161"/>
      <c r="G60" s="163">
        <v>17.745999999999999</v>
      </c>
      <c r="H60" s="163">
        <v>17.661999999999999</v>
      </c>
      <c r="I60" s="163">
        <f t="shared" si="0"/>
        <v>17.661999999999999</v>
      </c>
      <c r="J60" s="180">
        <f t="shared" si="1"/>
        <v>0</v>
      </c>
      <c r="K60" s="180">
        <f t="shared" si="2"/>
        <v>0</v>
      </c>
      <c r="L60" s="180">
        <f t="shared" si="3"/>
        <v>0</v>
      </c>
      <c r="M60" s="163">
        <f t="shared" si="4"/>
        <v>35.408000000000001</v>
      </c>
    </row>
    <row r="61" spans="1:13" ht="17.100000000000001" customHeight="1">
      <c r="A61" s="159">
        <v>59</v>
      </c>
      <c r="B61" s="160">
        <v>40</v>
      </c>
      <c r="C61" s="161" t="s">
        <v>123</v>
      </c>
      <c r="D61" s="161" t="s">
        <v>124</v>
      </c>
      <c r="E61" s="161" t="s">
        <v>32</v>
      </c>
      <c r="F61" s="161"/>
      <c r="G61" s="164">
        <v>17.759</v>
      </c>
      <c r="H61" s="163">
        <v>17.672999999999998</v>
      </c>
      <c r="I61" s="163">
        <f t="shared" si="0"/>
        <v>17.672999999999998</v>
      </c>
      <c r="J61" s="180">
        <f t="shared" si="1"/>
        <v>0</v>
      </c>
      <c r="K61" s="180">
        <f t="shared" si="2"/>
        <v>0</v>
      </c>
      <c r="L61" s="180">
        <f t="shared" si="3"/>
        <v>0</v>
      </c>
      <c r="M61" s="163">
        <f t="shared" si="4"/>
        <v>35.432000000000002</v>
      </c>
    </row>
    <row r="62" spans="1:13" ht="17.100000000000001" customHeight="1">
      <c r="A62" s="159">
        <v>60</v>
      </c>
      <c r="B62" s="160">
        <v>289</v>
      </c>
      <c r="C62" s="161" t="s">
        <v>576</v>
      </c>
      <c r="D62" s="161" t="s">
        <v>577</v>
      </c>
      <c r="E62" s="161"/>
      <c r="F62" s="161"/>
      <c r="G62" s="163">
        <v>17.765999999999998</v>
      </c>
      <c r="H62" s="163">
        <v>17.677</v>
      </c>
      <c r="I62" s="163">
        <f t="shared" si="0"/>
        <v>17.677</v>
      </c>
      <c r="J62" s="180">
        <f t="shared" si="1"/>
        <v>0</v>
      </c>
      <c r="K62" s="180">
        <f t="shared" si="2"/>
        <v>0</v>
      </c>
      <c r="L62" s="180">
        <f t="shared" si="3"/>
        <v>0</v>
      </c>
      <c r="M62" s="163">
        <f t="shared" si="4"/>
        <v>35.442999999999998</v>
      </c>
    </row>
    <row r="63" spans="1:13" ht="17.100000000000001" customHeight="1">
      <c r="A63" s="159">
        <v>61</v>
      </c>
      <c r="B63" s="160">
        <v>7</v>
      </c>
      <c r="C63" s="161" t="s">
        <v>57</v>
      </c>
      <c r="D63" s="161" t="s">
        <v>58</v>
      </c>
      <c r="E63" s="161"/>
      <c r="F63" s="161"/>
      <c r="G63" s="163">
        <v>17.661000000000001</v>
      </c>
      <c r="H63" s="163">
        <v>17.783000000000001</v>
      </c>
      <c r="I63" s="163">
        <f t="shared" si="0"/>
        <v>0</v>
      </c>
      <c r="J63" s="180">
        <f t="shared" si="1"/>
        <v>17.783000000000001</v>
      </c>
      <c r="K63" s="180">
        <f t="shared" si="2"/>
        <v>0</v>
      </c>
      <c r="L63" s="180">
        <f t="shared" si="3"/>
        <v>0</v>
      </c>
      <c r="M63" s="163">
        <f t="shared" si="4"/>
        <v>35.444000000000003</v>
      </c>
    </row>
    <row r="64" spans="1:13" ht="17.100000000000001" customHeight="1">
      <c r="A64" s="159">
        <v>62</v>
      </c>
      <c r="B64" s="160">
        <v>522</v>
      </c>
      <c r="C64" s="161" t="s">
        <v>694</v>
      </c>
      <c r="D64" s="161" t="s">
        <v>961</v>
      </c>
      <c r="E64" s="161" t="s">
        <v>32</v>
      </c>
      <c r="F64" s="161"/>
      <c r="G64" s="164">
        <v>17.891999999999999</v>
      </c>
      <c r="H64" s="163">
        <v>17.571000000000002</v>
      </c>
      <c r="I64" s="163">
        <f t="shared" si="0"/>
        <v>17.571000000000002</v>
      </c>
      <c r="J64" s="180">
        <f t="shared" si="1"/>
        <v>0</v>
      </c>
      <c r="K64" s="180">
        <f t="shared" si="2"/>
        <v>0</v>
      </c>
      <c r="L64" s="180">
        <f t="shared" si="3"/>
        <v>0</v>
      </c>
      <c r="M64" s="163">
        <f t="shared" si="4"/>
        <v>35.463000000000001</v>
      </c>
    </row>
    <row r="65" spans="1:13" ht="17.100000000000001" customHeight="1">
      <c r="A65" s="159">
        <v>63</v>
      </c>
      <c r="B65" s="160">
        <v>580</v>
      </c>
      <c r="C65" s="161" t="s">
        <v>1009</v>
      </c>
      <c r="D65" s="161" t="s">
        <v>1057</v>
      </c>
      <c r="E65" s="161"/>
      <c r="F65" s="161"/>
      <c r="G65" s="162">
        <v>17.988</v>
      </c>
      <c r="H65" s="162">
        <v>17.494</v>
      </c>
      <c r="I65" s="163">
        <f t="shared" si="0"/>
        <v>17.494</v>
      </c>
      <c r="J65" s="180">
        <f t="shared" si="1"/>
        <v>0</v>
      </c>
      <c r="K65" s="180">
        <f t="shared" si="2"/>
        <v>0</v>
      </c>
      <c r="L65" s="180">
        <f t="shared" si="3"/>
        <v>0</v>
      </c>
      <c r="M65" s="163">
        <f t="shared" si="4"/>
        <v>35.481999999999999</v>
      </c>
    </row>
    <row r="66" spans="1:13" ht="17.100000000000001" customHeight="1">
      <c r="A66" s="159">
        <v>64</v>
      </c>
      <c r="B66" s="160">
        <v>337</v>
      </c>
      <c r="C66" s="161" t="s">
        <v>643</v>
      </c>
      <c r="D66" s="161" t="s">
        <v>644</v>
      </c>
      <c r="E66" s="161" t="s">
        <v>32</v>
      </c>
      <c r="F66" s="161"/>
      <c r="G66" s="163">
        <v>17.292000000000002</v>
      </c>
      <c r="H66" s="163">
        <v>18.202999999999999</v>
      </c>
      <c r="I66" s="163">
        <f t="shared" si="0"/>
        <v>0</v>
      </c>
      <c r="J66" s="180">
        <f t="shared" si="1"/>
        <v>18.202999999999999</v>
      </c>
      <c r="K66" s="180">
        <f t="shared" si="2"/>
        <v>0</v>
      </c>
      <c r="L66" s="180">
        <f t="shared" si="3"/>
        <v>0</v>
      </c>
      <c r="M66" s="163">
        <f t="shared" si="4"/>
        <v>35.495000000000005</v>
      </c>
    </row>
    <row r="67" spans="1:13" ht="17.100000000000001" customHeight="1">
      <c r="A67" s="159">
        <v>65</v>
      </c>
      <c r="B67" s="160">
        <v>157</v>
      </c>
      <c r="C67" s="161" t="s">
        <v>121</v>
      </c>
      <c r="D67" s="161" t="s">
        <v>355</v>
      </c>
      <c r="E67" s="161" t="s">
        <v>32</v>
      </c>
      <c r="F67" s="161"/>
      <c r="G67" s="164">
        <v>17.760000000000002</v>
      </c>
      <c r="H67" s="163">
        <v>17.741</v>
      </c>
      <c r="I67" s="163">
        <f t="shared" ref="I67:I130" si="5">IF($H67&lt;J$1,$H67,0)</f>
        <v>0</v>
      </c>
      <c r="J67" s="180">
        <f t="shared" ref="J67:J130" si="6">IF(I67=0,IF($H67&lt;K$1,$H67,0),0)</f>
        <v>17.741</v>
      </c>
      <c r="K67" s="180">
        <f t="shared" ref="K67:K130" si="7">IF(I67=0,IF(J67=0,IF($H67&lt;L$1,$H67,0),0),0)</f>
        <v>0</v>
      </c>
      <c r="L67" s="180">
        <f t="shared" ref="L67:L130" si="8">IF(H67&gt;L$1,H67,0)</f>
        <v>0</v>
      </c>
      <c r="M67" s="163">
        <f t="shared" ref="M67:M130" si="9">SUM(G67+H67)</f>
        <v>35.501000000000005</v>
      </c>
    </row>
    <row r="68" spans="1:13" ht="17.100000000000001" customHeight="1">
      <c r="A68" s="159">
        <v>66</v>
      </c>
      <c r="B68" s="160">
        <v>660</v>
      </c>
      <c r="C68" s="161" t="s">
        <v>1175</v>
      </c>
      <c r="D68" s="161" t="s">
        <v>1176</v>
      </c>
      <c r="E68" s="161"/>
      <c r="F68" s="161"/>
      <c r="G68" s="162">
        <v>17.596</v>
      </c>
      <c r="H68" s="162">
        <v>17.913</v>
      </c>
      <c r="I68" s="163">
        <f t="shared" si="5"/>
        <v>0</v>
      </c>
      <c r="J68" s="180">
        <f t="shared" si="6"/>
        <v>17.913</v>
      </c>
      <c r="K68" s="180">
        <f t="shared" si="7"/>
        <v>0</v>
      </c>
      <c r="L68" s="180">
        <f t="shared" si="8"/>
        <v>0</v>
      </c>
      <c r="M68" s="163">
        <f t="shared" si="9"/>
        <v>35.509</v>
      </c>
    </row>
    <row r="69" spans="1:13" ht="17.100000000000001" customHeight="1">
      <c r="A69" s="159">
        <v>67</v>
      </c>
      <c r="B69" s="160">
        <v>123</v>
      </c>
      <c r="C69" s="161" t="s">
        <v>288</v>
      </c>
      <c r="D69" s="161" t="s">
        <v>289</v>
      </c>
      <c r="E69" s="161" t="s">
        <v>32</v>
      </c>
      <c r="F69" s="161"/>
      <c r="G69" s="164">
        <v>17.995000000000001</v>
      </c>
      <c r="H69" s="163">
        <v>17.541</v>
      </c>
      <c r="I69" s="163">
        <f t="shared" si="5"/>
        <v>17.541</v>
      </c>
      <c r="J69" s="180">
        <f t="shared" si="6"/>
        <v>0</v>
      </c>
      <c r="K69" s="180">
        <f t="shared" si="7"/>
        <v>0</v>
      </c>
      <c r="L69" s="180">
        <f t="shared" si="8"/>
        <v>0</v>
      </c>
      <c r="M69" s="163">
        <f t="shared" si="9"/>
        <v>35.536000000000001</v>
      </c>
    </row>
    <row r="70" spans="1:13" ht="17.100000000000001" customHeight="1">
      <c r="A70" s="159">
        <v>68</v>
      </c>
      <c r="B70" s="160">
        <v>49</v>
      </c>
      <c r="C70" s="161" t="s">
        <v>141</v>
      </c>
      <c r="D70" s="161" t="s">
        <v>142</v>
      </c>
      <c r="E70" s="161" t="s">
        <v>32</v>
      </c>
      <c r="F70" s="161"/>
      <c r="G70" s="163">
        <v>17.783999999999999</v>
      </c>
      <c r="H70" s="163">
        <v>17.756</v>
      </c>
      <c r="I70" s="163">
        <f t="shared" si="5"/>
        <v>0</v>
      </c>
      <c r="J70" s="180">
        <f t="shared" si="6"/>
        <v>17.756</v>
      </c>
      <c r="K70" s="180">
        <f t="shared" si="7"/>
        <v>0</v>
      </c>
      <c r="L70" s="180">
        <f t="shared" si="8"/>
        <v>0</v>
      </c>
      <c r="M70" s="163">
        <f t="shared" si="9"/>
        <v>35.54</v>
      </c>
    </row>
    <row r="71" spans="1:13" ht="17.100000000000001" customHeight="1">
      <c r="A71" s="159">
        <v>69</v>
      </c>
      <c r="B71" s="160">
        <v>30</v>
      </c>
      <c r="C71" s="161" t="s">
        <v>103</v>
      </c>
      <c r="D71" s="161" t="s">
        <v>104</v>
      </c>
      <c r="E71" s="161"/>
      <c r="F71" s="161"/>
      <c r="G71" s="164">
        <v>17.896999999999998</v>
      </c>
      <c r="H71" s="163">
        <v>17.661000000000001</v>
      </c>
      <c r="I71" s="163">
        <f t="shared" si="5"/>
        <v>17.661000000000001</v>
      </c>
      <c r="J71" s="180">
        <f t="shared" si="6"/>
        <v>0</v>
      </c>
      <c r="K71" s="180">
        <f t="shared" si="7"/>
        <v>0</v>
      </c>
      <c r="L71" s="180">
        <f t="shared" si="8"/>
        <v>0</v>
      </c>
      <c r="M71" s="163">
        <f t="shared" si="9"/>
        <v>35.558</v>
      </c>
    </row>
    <row r="72" spans="1:13" ht="17.100000000000001" customHeight="1">
      <c r="A72" s="159">
        <v>70</v>
      </c>
      <c r="B72" s="160">
        <v>618</v>
      </c>
      <c r="C72" s="161" t="s">
        <v>983</v>
      </c>
      <c r="D72" s="161" t="s">
        <v>1111</v>
      </c>
      <c r="E72" s="161" t="s">
        <v>32</v>
      </c>
      <c r="F72" s="161"/>
      <c r="G72" s="162">
        <v>17.899000000000001</v>
      </c>
      <c r="H72" s="162">
        <v>17.669</v>
      </c>
      <c r="I72" s="163">
        <f t="shared" si="5"/>
        <v>17.669</v>
      </c>
      <c r="J72" s="180">
        <f t="shared" si="6"/>
        <v>0</v>
      </c>
      <c r="K72" s="180">
        <f t="shared" si="7"/>
        <v>0</v>
      </c>
      <c r="L72" s="180">
        <f t="shared" si="8"/>
        <v>0</v>
      </c>
      <c r="M72" s="163">
        <f t="shared" si="9"/>
        <v>35.567999999999998</v>
      </c>
    </row>
    <row r="73" spans="1:13" ht="17.100000000000001" customHeight="1">
      <c r="A73" s="159">
        <v>71</v>
      </c>
      <c r="B73" s="160">
        <v>527</v>
      </c>
      <c r="C73" s="161" t="s">
        <v>968</v>
      </c>
      <c r="D73" s="161" t="s">
        <v>969</v>
      </c>
      <c r="E73" s="161" t="s">
        <v>32</v>
      </c>
      <c r="F73" s="161"/>
      <c r="G73" s="164">
        <v>17.788</v>
      </c>
      <c r="H73" s="163">
        <v>17.797000000000001</v>
      </c>
      <c r="I73" s="163">
        <f t="shared" si="5"/>
        <v>0</v>
      </c>
      <c r="J73" s="180">
        <f t="shared" si="6"/>
        <v>17.797000000000001</v>
      </c>
      <c r="K73" s="180">
        <f t="shared" si="7"/>
        <v>0</v>
      </c>
      <c r="L73" s="180">
        <f t="shared" si="8"/>
        <v>0</v>
      </c>
      <c r="M73" s="163">
        <f t="shared" si="9"/>
        <v>35.585000000000001</v>
      </c>
    </row>
    <row r="74" spans="1:13" ht="17.100000000000001" customHeight="1">
      <c r="A74" s="159">
        <v>72</v>
      </c>
      <c r="B74" s="160">
        <v>479</v>
      </c>
      <c r="C74" s="161" t="s">
        <v>891</v>
      </c>
      <c r="D74" s="161" t="s">
        <v>892</v>
      </c>
      <c r="E74" s="161"/>
      <c r="F74" s="161"/>
      <c r="G74" s="163">
        <v>17.745000000000001</v>
      </c>
      <c r="H74" s="163">
        <v>17.853999999999999</v>
      </c>
      <c r="I74" s="163">
        <f t="shared" si="5"/>
        <v>0</v>
      </c>
      <c r="J74" s="180">
        <f t="shared" si="6"/>
        <v>17.853999999999999</v>
      </c>
      <c r="K74" s="180">
        <f t="shared" si="7"/>
        <v>0</v>
      </c>
      <c r="L74" s="180">
        <f t="shared" si="8"/>
        <v>0</v>
      </c>
      <c r="M74" s="163">
        <f t="shared" si="9"/>
        <v>35.599000000000004</v>
      </c>
    </row>
    <row r="75" spans="1:13" ht="17.100000000000001" customHeight="1">
      <c r="A75" s="159">
        <v>73</v>
      </c>
      <c r="B75" s="160">
        <v>52</v>
      </c>
      <c r="C75" s="161" t="s">
        <v>147</v>
      </c>
      <c r="D75" s="161" t="s">
        <v>148</v>
      </c>
      <c r="E75" s="161" t="s">
        <v>32</v>
      </c>
      <c r="F75" s="161"/>
      <c r="G75" s="163">
        <v>17.867999999999999</v>
      </c>
      <c r="H75" s="163">
        <v>17.741</v>
      </c>
      <c r="I75" s="163">
        <f t="shared" si="5"/>
        <v>0</v>
      </c>
      <c r="J75" s="180">
        <f t="shared" si="6"/>
        <v>17.741</v>
      </c>
      <c r="K75" s="180">
        <f t="shared" si="7"/>
        <v>0</v>
      </c>
      <c r="L75" s="180">
        <f t="shared" si="8"/>
        <v>0</v>
      </c>
      <c r="M75" s="163">
        <f t="shared" si="9"/>
        <v>35.608999999999995</v>
      </c>
    </row>
    <row r="76" spans="1:13" ht="17.100000000000001" customHeight="1">
      <c r="A76" s="159">
        <v>74</v>
      </c>
      <c r="B76" s="160">
        <v>609</v>
      </c>
      <c r="C76" s="161" t="s">
        <v>923</v>
      </c>
      <c r="D76" s="161" t="s">
        <v>1100</v>
      </c>
      <c r="E76" s="161"/>
      <c r="F76" s="161"/>
      <c r="G76" s="162">
        <v>17.785</v>
      </c>
      <c r="H76" s="162">
        <v>17.84</v>
      </c>
      <c r="I76" s="163">
        <f t="shared" si="5"/>
        <v>0</v>
      </c>
      <c r="J76" s="180">
        <f t="shared" si="6"/>
        <v>17.84</v>
      </c>
      <c r="K76" s="180">
        <f t="shared" si="7"/>
        <v>0</v>
      </c>
      <c r="L76" s="180">
        <f t="shared" si="8"/>
        <v>0</v>
      </c>
      <c r="M76" s="163">
        <f t="shared" si="9"/>
        <v>35.625</v>
      </c>
    </row>
    <row r="77" spans="1:13" ht="17.100000000000001" customHeight="1">
      <c r="A77" s="159">
        <v>75</v>
      </c>
      <c r="B77" s="160">
        <v>619</v>
      </c>
      <c r="C77" s="161" t="s">
        <v>1112</v>
      </c>
      <c r="D77" s="161" t="s">
        <v>1113</v>
      </c>
      <c r="E77" s="161" t="s">
        <v>32</v>
      </c>
      <c r="F77" s="161"/>
      <c r="G77" s="162">
        <v>17.556000000000001</v>
      </c>
      <c r="H77" s="162">
        <v>18.073</v>
      </c>
      <c r="I77" s="163">
        <f t="shared" si="5"/>
        <v>0</v>
      </c>
      <c r="J77" s="180">
        <f t="shared" si="6"/>
        <v>18.073</v>
      </c>
      <c r="K77" s="180">
        <f t="shared" si="7"/>
        <v>0</v>
      </c>
      <c r="L77" s="180">
        <f t="shared" si="8"/>
        <v>0</v>
      </c>
      <c r="M77" s="163">
        <f t="shared" si="9"/>
        <v>35.629000000000005</v>
      </c>
    </row>
    <row r="78" spans="1:13" ht="17.100000000000001" customHeight="1">
      <c r="A78" s="159">
        <v>76</v>
      </c>
      <c r="B78" s="160">
        <v>148</v>
      </c>
      <c r="C78" s="161" t="s">
        <v>338</v>
      </c>
      <c r="D78" s="161" t="s">
        <v>339</v>
      </c>
      <c r="E78" s="161"/>
      <c r="F78" s="161"/>
      <c r="G78" s="164">
        <v>17.922999999999998</v>
      </c>
      <c r="H78" s="163">
        <v>17.709</v>
      </c>
      <c r="I78" s="163">
        <f t="shared" si="5"/>
        <v>17.709</v>
      </c>
      <c r="J78" s="180">
        <f t="shared" si="6"/>
        <v>0</v>
      </c>
      <c r="K78" s="180">
        <f t="shared" si="7"/>
        <v>0</v>
      </c>
      <c r="L78" s="180">
        <f t="shared" si="8"/>
        <v>0</v>
      </c>
      <c r="M78" s="163">
        <f t="shared" si="9"/>
        <v>35.631999999999998</v>
      </c>
    </row>
    <row r="79" spans="1:13" ht="17.100000000000001" customHeight="1">
      <c r="A79" s="159">
        <v>77</v>
      </c>
      <c r="B79" s="160">
        <v>370</v>
      </c>
      <c r="C79" s="161" t="s">
        <v>700</v>
      </c>
      <c r="D79" s="161" t="s">
        <v>701</v>
      </c>
      <c r="E79" s="161"/>
      <c r="F79" s="161"/>
      <c r="G79" s="163">
        <v>17.721</v>
      </c>
      <c r="H79" s="163">
        <v>17.913</v>
      </c>
      <c r="I79" s="163">
        <f t="shared" si="5"/>
        <v>0</v>
      </c>
      <c r="J79" s="180">
        <f t="shared" si="6"/>
        <v>17.913</v>
      </c>
      <c r="K79" s="180">
        <f t="shared" si="7"/>
        <v>0</v>
      </c>
      <c r="L79" s="180">
        <f t="shared" si="8"/>
        <v>0</v>
      </c>
      <c r="M79" s="163">
        <f t="shared" si="9"/>
        <v>35.634</v>
      </c>
    </row>
    <row r="80" spans="1:13" ht="17.100000000000001" customHeight="1">
      <c r="A80" s="159">
        <v>78</v>
      </c>
      <c r="B80" s="160">
        <v>450</v>
      </c>
      <c r="C80" s="161" t="s">
        <v>85</v>
      </c>
      <c r="D80" s="161" t="s">
        <v>841</v>
      </c>
      <c r="E80" s="161"/>
      <c r="F80" s="161"/>
      <c r="G80" s="163">
        <v>17.718</v>
      </c>
      <c r="H80" s="163">
        <v>17.923999999999999</v>
      </c>
      <c r="I80" s="163">
        <f t="shared" si="5"/>
        <v>0</v>
      </c>
      <c r="J80" s="180">
        <f t="shared" si="6"/>
        <v>17.923999999999999</v>
      </c>
      <c r="K80" s="180">
        <f t="shared" si="7"/>
        <v>0</v>
      </c>
      <c r="L80" s="180">
        <f t="shared" si="8"/>
        <v>0</v>
      </c>
      <c r="M80" s="163">
        <f t="shared" si="9"/>
        <v>35.641999999999996</v>
      </c>
    </row>
    <row r="81" spans="1:13" ht="17.100000000000001" customHeight="1">
      <c r="A81" s="159">
        <v>79</v>
      </c>
      <c r="B81" s="160">
        <v>227</v>
      </c>
      <c r="C81" s="161" t="s">
        <v>129</v>
      </c>
      <c r="D81" s="161" t="s">
        <v>471</v>
      </c>
      <c r="E81" s="161" t="s">
        <v>32</v>
      </c>
      <c r="F81" s="161"/>
      <c r="G81" s="163">
        <v>17.62</v>
      </c>
      <c r="H81" s="163">
        <v>18.024999999999999</v>
      </c>
      <c r="I81" s="163">
        <f t="shared" si="5"/>
        <v>0</v>
      </c>
      <c r="J81" s="180">
        <f t="shared" si="6"/>
        <v>18.024999999999999</v>
      </c>
      <c r="K81" s="180">
        <f t="shared" si="7"/>
        <v>0</v>
      </c>
      <c r="L81" s="180">
        <f t="shared" si="8"/>
        <v>0</v>
      </c>
      <c r="M81" s="163">
        <f t="shared" si="9"/>
        <v>35.644999999999996</v>
      </c>
    </row>
    <row r="82" spans="1:13" ht="17.100000000000001" customHeight="1">
      <c r="A82" s="159">
        <v>80</v>
      </c>
      <c r="B82" s="160">
        <v>32</v>
      </c>
      <c r="C82" s="161" t="s">
        <v>107</v>
      </c>
      <c r="D82" s="161" t="s">
        <v>108</v>
      </c>
      <c r="E82" s="161" t="s">
        <v>32</v>
      </c>
      <c r="F82" s="161"/>
      <c r="G82" s="164">
        <v>17.948</v>
      </c>
      <c r="H82" s="163">
        <v>17.72</v>
      </c>
      <c r="I82" s="163">
        <f t="shared" si="5"/>
        <v>17.72</v>
      </c>
      <c r="J82" s="180">
        <f t="shared" si="6"/>
        <v>0</v>
      </c>
      <c r="K82" s="180">
        <f t="shared" si="7"/>
        <v>0</v>
      </c>
      <c r="L82" s="180">
        <f t="shared" si="8"/>
        <v>0</v>
      </c>
      <c r="M82" s="163">
        <f t="shared" si="9"/>
        <v>35.667999999999999</v>
      </c>
    </row>
    <row r="83" spans="1:13" ht="17.100000000000001" customHeight="1">
      <c r="A83" s="159">
        <v>81</v>
      </c>
      <c r="B83" s="160">
        <v>670</v>
      </c>
      <c r="C83" s="161" t="s">
        <v>983</v>
      </c>
      <c r="D83" s="161" t="s">
        <v>1188</v>
      </c>
      <c r="E83" s="161" t="s">
        <v>32</v>
      </c>
      <c r="F83" s="161"/>
      <c r="G83" s="162">
        <v>17.657</v>
      </c>
      <c r="H83" s="162">
        <v>18.013999999999999</v>
      </c>
      <c r="I83" s="163">
        <f t="shared" si="5"/>
        <v>0</v>
      </c>
      <c r="J83" s="180">
        <f t="shared" si="6"/>
        <v>18.013999999999999</v>
      </c>
      <c r="K83" s="180">
        <f t="shared" si="7"/>
        <v>0</v>
      </c>
      <c r="L83" s="180">
        <f t="shared" si="8"/>
        <v>0</v>
      </c>
      <c r="M83" s="163">
        <f t="shared" si="9"/>
        <v>35.670999999999999</v>
      </c>
    </row>
    <row r="84" spans="1:13" ht="17.100000000000001" customHeight="1">
      <c r="A84" s="159">
        <v>82</v>
      </c>
      <c r="B84" s="160">
        <v>336</v>
      </c>
      <c r="C84" s="161" t="s">
        <v>338</v>
      </c>
      <c r="D84" s="161" t="s">
        <v>642</v>
      </c>
      <c r="E84" s="161"/>
      <c r="F84" s="161"/>
      <c r="G84" s="163">
        <v>17.899999999999999</v>
      </c>
      <c r="H84" s="163">
        <v>17.773</v>
      </c>
      <c r="I84" s="163">
        <f t="shared" si="5"/>
        <v>0</v>
      </c>
      <c r="J84" s="180">
        <f t="shared" si="6"/>
        <v>17.773</v>
      </c>
      <c r="K84" s="180">
        <f t="shared" si="7"/>
        <v>0</v>
      </c>
      <c r="L84" s="180">
        <f t="shared" si="8"/>
        <v>0</v>
      </c>
      <c r="M84" s="163">
        <f t="shared" si="9"/>
        <v>35.673000000000002</v>
      </c>
    </row>
    <row r="85" spans="1:13" ht="17.100000000000001" customHeight="1">
      <c r="A85" s="159">
        <v>83</v>
      </c>
      <c r="B85" s="160">
        <v>582</v>
      </c>
      <c r="C85" s="161" t="s">
        <v>342</v>
      </c>
      <c r="D85" s="161" t="s">
        <v>1059</v>
      </c>
      <c r="E85" s="161" t="s">
        <v>32</v>
      </c>
      <c r="F85" s="161"/>
      <c r="G85" s="162">
        <v>17.806000000000001</v>
      </c>
      <c r="H85" s="162">
        <v>17.873000000000001</v>
      </c>
      <c r="I85" s="163">
        <f t="shared" si="5"/>
        <v>0</v>
      </c>
      <c r="J85" s="180">
        <f t="shared" si="6"/>
        <v>17.873000000000001</v>
      </c>
      <c r="K85" s="180">
        <f t="shared" si="7"/>
        <v>0</v>
      </c>
      <c r="L85" s="180">
        <f t="shared" si="8"/>
        <v>0</v>
      </c>
      <c r="M85" s="163">
        <f t="shared" si="9"/>
        <v>35.679000000000002</v>
      </c>
    </row>
    <row r="86" spans="1:13" ht="17.100000000000001" customHeight="1">
      <c r="A86" s="159">
        <v>84</v>
      </c>
      <c r="B86" s="160">
        <v>380</v>
      </c>
      <c r="C86" s="161" t="s">
        <v>207</v>
      </c>
      <c r="D86" s="161" t="s">
        <v>717</v>
      </c>
      <c r="E86" s="161" t="s">
        <v>32</v>
      </c>
      <c r="F86" s="161"/>
      <c r="G86" s="163">
        <v>17.998999999999999</v>
      </c>
      <c r="H86" s="163">
        <v>17.693999999999999</v>
      </c>
      <c r="I86" s="163">
        <f t="shared" si="5"/>
        <v>17.693999999999999</v>
      </c>
      <c r="J86" s="180">
        <f t="shared" si="6"/>
        <v>0</v>
      </c>
      <c r="K86" s="180">
        <f t="shared" si="7"/>
        <v>0</v>
      </c>
      <c r="L86" s="180">
        <f t="shared" si="8"/>
        <v>0</v>
      </c>
      <c r="M86" s="163">
        <f t="shared" si="9"/>
        <v>35.692999999999998</v>
      </c>
    </row>
    <row r="87" spans="1:13" ht="17.100000000000001" customHeight="1">
      <c r="A87" s="159">
        <v>85</v>
      </c>
      <c r="B87" s="160">
        <v>571</v>
      </c>
      <c r="C87" s="161" t="s">
        <v>1041</v>
      </c>
      <c r="D87" s="161" t="s">
        <v>1042</v>
      </c>
      <c r="E87" s="161"/>
      <c r="F87" s="161"/>
      <c r="G87" s="162">
        <v>17.972999999999999</v>
      </c>
      <c r="H87" s="162">
        <v>17.742000000000001</v>
      </c>
      <c r="I87" s="163">
        <f t="shared" si="5"/>
        <v>0</v>
      </c>
      <c r="J87" s="180">
        <f t="shared" si="6"/>
        <v>17.742000000000001</v>
      </c>
      <c r="K87" s="180">
        <f t="shared" si="7"/>
        <v>0</v>
      </c>
      <c r="L87" s="180">
        <f t="shared" si="8"/>
        <v>0</v>
      </c>
      <c r="M87" s="163">
        <f t="shared" si="9"/>
        <v>35.715000000000003</v>
      </c>
    </row>
    <row r="88" spans="1:13" ht="17.100000000000001" customHeight="1">
      <c r="A88" s="159">
        <v>86</v>
      </c>
      <c r="B88" s="160">
        <v>649</v>
      </c>
      <c r="C88" s="161" t="s">
        <v>1158</v>
      </c>
      <c r="D88" s="161" t="s">
        <v>1159</v>
      </c>
      <c r="E88" s="161" t="s">
        <v>32</v>
      </c>
      <c r="F88" s="161"/>
      <c r="G88" s="162">
        <v>18.024999999999999</v>
      </c>
      <c r="H88" s="162">
        <v>17.693999999999999</v>
      </c>
      <c r="I88" s="163">
        <f t="shared" si="5"/>
        <v>17.693999999999999</v>
      </c>
      <c r="J88" s="180">
        <f t="shared" si="6"/>
        <v>0</v>
      </c>
      <c r="K88" s="180">
        <f t="shared" si="7"/>
        <v>0</v>
      </c>
      <c r="L88" s="180">
        <f t="shared" si="8"/>
        <v>0</v>
      </c>
      <c r="M88" s="163">
        <f t="shared" si="9"/>
        <v>35.718999999999994</v>
      </c>
    </row>
    <row r="89" spans="1:13" ht="17.100000000000001" customHeight="1">
      <c r="A89" s="159">
        <v>87</v>
      </c>
      <c r="B89" s="160">
        <v>2</v>
      </c>
      <c r="C89" s="161" t="s">
        <v>47</v>
      </c>
      <c r="D89" s="161" t="s">
        <v>48</v>
      </c>
      <c r="E89" s="161" t="s">
        <v>32</v>
      </c>
      <c r="F89" s="161"/>
      <c r="G89" s="164">
        <v>17.722999999999999</v>
      </c>
      <c r="H89" s="163">
        <v>18.004000000000001</v>
      </c>
      <c r="I89" s="163">
        <f t="shared" si="5"/>
        <v>0</v>
      </c>
      <c r="J89" s="180">
        <f t="shared" si="6"/>
        <v>18.004000000000001</v>
      </c>
      <c r="K89" s="180">
        <f t="shared" si="7"/>
        <v>0</v>
      </c>
      <c r="L89" s="180">
        <f t="shared" si="8"/>
        <v>0</v>
      </c>
      <c r="M89" s="163">
        <f t="shared" si="9"/>
        <v>35.727000000000004</v>
      </c>
    </row>
    <row r="90" spans="1:13" ht="17.100000000000001" customHeight="1">
      <c r="A90" s="159">
        <v>88</v>
      </c>
      <c r="B90" s="160">
        <v>151</v>
      </c>
      <c r="C90" s="161" t="s">
        <v>344</v>
      </c>
      <c r="D90" s="161" t="s">
        <v>345</v>
      </c>
      <c r="E90" s="161"/>
      <c r="F90" s="161"/>
      <c r="G90" s="163">
        <v>17.521000000000001</v>
      </c>
      <c r="H90" s="163">
        <v>18.207000000000001</v>
      </c>
      <c r="I90" s="163">
        <f t="shared" si="5"/>
        <v>0</v>
      </c>
      <c r="J90" s="180">
        <f t="shared" si="6"/>
        <v>18.207000000000001</v>
      </c>
      <c r="K90" s="180">
        <f t="shared" si="7"/>
        <v>0</v>
      </c>
      <c r="L90" s="180">
        <f t="shared" si="8"/>
        <v>0</v>
      </c>
      <c r="M90" s="163">
        <f t="shared" si="9"/>
        <v>35.728000000000002</v>
      </c>
    </row>
    <row r="91" spans="1:13" ht="17.100000000000001" customHeight="1">
      <c r="A91" s="159">
        <v>89</v>
      </c>
      <c r="B91" s="160">
        <v>404</v>
      </c>
      <c r="C91" s="161" t="s">
        <v>760</v>
      </c>
      <c r="D91" s="161" t="s">
        <v>761</v>
      </c>
      <c r="E91" s="161"/>
      <c r="F91" s="161"/>
      <c r="G91" s="164">
        <v>18.016999999999999</v>
      </c>
      <c r="H91" s="163">
        <v>17.712</v>
      </c>
      <c r="I91" s="163">
        <f t="shared" si="5"/>
        <v>17.712</v>
      </c>
      <c r="J91" s="180">
        <f t="shared" si="6"/>
        <v>0</v>
      </c>
      <c r="K91" s="180">
        <f t="shared" si="7"/>
        <v>0</v>
      </c>
      <c r="L91" s="180">
        <f t="shared" si="8"/>
        <v>0</v>
      </c>
      <c r="M91" s="163">
        <f t="shared" si="9"/>
        <v>35.728999999999999</v>
      </c>
    </row>
    <row r="92" spans="1:13" ht="17.100000000000001" customHeight="1">
      <c r="A92" s="159">
        <v>90</v>
      </c>
      <c r="B92" s="160">
        <v>687</v>
      </c>
      <c r="C92" s="161" t="s">
        <v>883</v>
      </c>
      <c r="D92" s="161" t="s">
        <v>1213</v>
      </c>
      <c r="E92" s="161" t="s">
        <v>32</v>
      </c>
      <c r="F92" s="161"/>
      <c r="G92" s="162">
        <v>17.849</v>
      </c>
      <c r="H92" s="162">
        <v>17.893999999999998</v>
      </c>
      <c r="I92" s="163">
        <f t="shared" si="5"/>
        <v>0</v>
      </c>
      <c r="J92" s="180">
        <f t="shared" si="6"/>
        <v>17.893999999999998</v>
      </c>
      <c r="K92" s="180">
        <f t="shared" si="7"/>
        <v>0</v>
      </c>
      <c r="L92" s="180">
        <f t="shared" si="8"/>
        <v>0</v>
      </c>
      <c r="M92" s="163">
        <f t="shared" si="9"/>
        <v>35.742999999999995</v>
      </c>
    </row>
    <row r="93" spans="1:13" ht="17.100000000000001" customHeight="1">
      <c r="A93" s="159">
        <v>91</v>
      </c>
      <c r="B93" s="160">
        <v>508</v>
      </c>
      <c r="C93" s="161" t="s">
        <v>664</v>
      </c>
      <c r="D93" s="161" t="s">
        <v>937</v>
      </c>
      <c r="E93" s="161" t="s">
        <v>32</v>
      </c>
      <c r="F93" s="161"/>
      <c r="G93" s="163">
        <v>17.920000000000002</v>
      </c>
      <c r="H93" s="163">
        <v>17.827999999999999</v>
      </c>
      <c r="I93" s="163">
        <f t="shared" si="5"/>
        <v>0</v>
      </c>
      <c r="J93" s="180">
        <f t="shared" si="6"/>
        <v>17.827999999999999</v>
      </c>
      <c r="K93" s="180">
        <f t="shared" si="7"/>
        <v>0</v>
      </c>
      <c r="L93" s="180">
        <f t="shared" si="8"/>
        <v>0</v>
      </c>
      <c r="M93" s="163">
        <f t="shared" si="9"/>
        <v>35.748000000000005</v>
      </c>
    </row>
    <row r="94" spans="1:13" ht="17.100000000000001" customHeight="1">
      <c r="A94" s="159">
        <v>92</v>
      </c>
      <c r="B94" s="160">
        <v>50</v>
      </c>
      <c r="C94" s="161" t="s">
        <v>143</v>
      </c>
      <c r="D94" s="161" t="s">
        <v>144</v>
      </c>
      <c r="E94" s="161" t="s">
        <v>32</v>
      </c>
      <c r="F94" s="161"/>
      <c r="G94" s="163">
        <v>18.137</v>
      </c>
      <c r="H94" s="163">
        <v>17.613</v>
      </c>
      <c r="I94" s="163">
        <f t="shared" si="5"/>
        <v>17.613</v>
      </c>
      <c r="J94" s="180">
        <f t="shared" si="6"/>
        <v>0</v>
      </c>
      <c r="K94" s="180">
        <f t="shared" si="7"/>
        <v>0</v>
      </c>
      <c r="L94" s="180">
        <f t="shared" si="8"/>
        <v>0</v>
      </c>
      <c r="M94" s="163">
        <f t="shared" si="9"/>
        <v>35.75</v>
      </c>
    </row>
    <row r="95" spans="1:13" ht="17.100000000000001" customHeight="1">
      <c r="A95" s="159">
        <v>93</v>
      </c>
      <c r="B95" s="160">
        <v>101</v>
      </c>
      <c r="C95" s="161" t="s">
        <v>245</v>
      </c>
      <c r="D95" s="161" t="s">
        <v>246</v>
      </c>
      <c r="E95" s="161" t="s">
        <v>32</v>
      </c>
      <c r="F95" s="161"/>
      <c r="G95" s="163">
        <v>17.690000000000001</v>
      </c>
      <c r="H95" s="163">
        <v>18.068999999999999</v>
      </c>
      <c r="I95" s="163">
        <f t="shared" si="5"/>
        <v>0</v>
      </c>
      <c r="J95" s="180">
        <f t="shared" si="6"/>
        <v>18.068999999999999</v>
      </c>
      <c r="K95" s="180">
        <f t="shared" si="7"/>
        <v>0</v>
      </c>
      <c r="L95" s="180">
        <f t="shared" si="8"/>
        <v>0</v>
      </c>
      <c r="M95" s="163">
        <f t="shared" si="9"/>
        <v>35.759</v>
      </c>
    </row>
    <row r="96" spans="1:13" ht="17.100000000000001" customHeight="1">
      <c r="A96" s="159">
        <v>94</v>
      </c>
      <c r="B96" s="160">
        <v>10</v>
      </c>
      <c r="C96" s="161" t="s">
        <v>63</v>
      </c>
      <c r="D96" s="161" t="s">
        <v>64</v>
      </c>
      <c r="E96" s="161" t="s">
        <v>32</v>
      </c>
      <c r="F96" s="161"/>
      <c r="G96" s="163">
        <v>18.082999999999998</v>
      </c>
      <c r="H96" s="163">
        <v>17.677</v>
      </c>
      <c r="I96" s="163">
        <f t="shared" si="5"/>
        <v>17.677</v>
      </c>
      <c r="J96" s="180">
        <f t="shared" si="6"/>
        <v>0</v>
      </c>
      <c r="K96" s="180">
        <f t="shared" si="7"/>
        <v>0</v>
      </c>
      <c r="L96" s="180">
        <f t="shared" si="8"/>
        <v>0</v>
      </c>
      <c r="M96" s="163">
        <f t="shared" si="9"/>
        <v>35.76</v>
      </c>
    </row>
    <row r="97" spans="1:14" ht="17.100000000000001" customHeight="1">
      <c r="A97" s="159">
        <v>95</v>
      </c>
      <c r="B97" s="160">
        <v>160</v>
      </c>
      <c r="C97" s="161" t="s">
        <v>360</v>
      </c>
      <c r="D97" s="161" t="s">
        <v>361</v>
      </c>
      <c r="E97" s="161"/>
      <c r="F97" s="161"/>
      <c r="G97" s="163">
        <v>17.943000000000001</v>
      </c>
      <c r="H97" s="163">
        <v>17.817</v>
      </c>
      <c r="I97" s="163">
        <f t="shared" si="5"/>
        <v>0</v>
      </c>
      <c r="J97" s="180">
        <f t="shared" si="6"/>
        <v>17.817</v>
      </c>
      <c r="K97" s="180">
        <f t="shared" si="7"/>
        <v>0</v>
      </c>
      <c r="L97" s="180">
        <f t="shared" si="8"/>
        <v>0</v>
      </c>
      <c r="M97" s="163">
        <f t="shared" si="9"/>
        <v>35.760000000000005</v>
      </c>
    </row>
    <row r="98" spans="1:14" ht="17.100000000000001" customHeight="1">
      <c r="A98" s="159">
        <v>96</v>
      </c>
      <c r="B98" s="160">
        <v>622</v>
      </c>
      <c r="C98" s="161" t="s">
        <v>989</v>
      </c>
      <c r="D98" s="161" t="s">
        <v>1116</v>
      </c>
      <c r="E98" s="161" t="s">
        <v>32</v>
      </c>
      <c r="F98" s="161"/>
      <c r="G98" s="166">
        <v>17.995999999999999</v>
      </c>
      <c r="H98" s="162">
        <v>17.766999999999999</v>
      </c>
      <c r="I98" s="163">
        <f t="shared" si="5"/>
        <v>0</v>
      </c>
      <c r="J98" s="180">
        <f t="shared" si="6"/>
        <v>17.766999999999999</v>
      </c>
      <c r="K98" s="180">
        <f t="shared" si="7"/>
        <v>0</v>
      </c>
      <c r="L98" s="180">
        <f t="shared" si="8"/>
        <v>0</v>
      </c>
      <c r="M98" s="163">
        <f t="shared" si="9"/>
        <v>35.762999999999998</v>
      </c>
    </row>
    <row r="99" spans="1:14" ht="17.100000000000001" customHeight="1">
      <c r="A99" s="159">
        <v>97</v>
      </c>
      <c r="B99" s="160">
        <v>562</v>
      </c>
      <c r="C99" s="161" t="s">
        <v>1025</v>
      </c>
      <c r="D99" s="161" t="s">
        <v>1026</v>
      </c>
      <c r="E99" s="161"/>
      <c r="F99" s="161"/>
      <c r="G99" s="162">
        <v>17.97</v>
      </c>
      <c r="H99" s="162">
        <v>17.802</v>
      </c>
      <c r="I99" s="163">
        <f t="shared" si="5"/>
        <v>0</v>
      </c>
      <c r="J99" s="180">
        <f t="shared" si="6"/>
        <v>17.802</v>
      </c>
      <c r="K99" s="180">
        <f t="shared" si="7"/>
        <v>0</v>
      </c>
      <c r="L99" s="180">
        <f t="shared" si="8"/>
        <v>0</v>
      </c>
      <c r="M99" s="163">
        <f t="shared" si="9"/>
        <v>35.771999999999998</v>
      </c>
    </row>
    <row r="100" spans="1:14" ht="17.100000000000001" customHeight="1">
      <c r="A100" s="159">
        <v>98</v>
      </c>
      <c r="B100" s="160">
        <v>598</v>
      </c>
      <c r="C100" s="161" t="s">
        <v>1083</v>
      </c>
      <c r="D100" s="161" t="s">
        <v>1084</v>
      </c>
      <c r="E100" s="161" t="s">
        <v>32</v>
      </c>
      <c r="F100" s="161"/>
      <c r="G100" s="162">
        <v>18.091999999999999</v>
      </c>
      <c r="H100" s="162">
        <v>17.684000000000001</v>
      </c>
      <c r="I100" s="163">
        <f t="shared" si="5"/>
        <v>17.684000000000001</v>
      </c>
      <c r="J100" s="180">
        <f t="shared" si="6"/>
        <v>0</v>
      </c>
      <c r="K100" s="180">
        <f t="shared" si="7"/>
        <v>0</v>
      </c>
      <c r="L100" s="180">
        <f t="shared" si="8"/>
        <v>0</v>
      </c>
      <c r="M100" s="163">
        <f t="shared" si="9"/>
        <v>35.775999999999996</v>
      </c>
    </row>
    <row r="101" spans="1:14" ht="17.100000000000001" customHeight="1">
      <c r="A101" s="159">
        <v>99</v>
      </c>
      <c r="B101" s="160">
        <v>646</v>
      </c>
      <c r="C101" s="161" t="s">
        <v>1152</v>
      </c>
      <c r="D101" s="161" t="s">
        <v>1153</v>
      </c>
      <c r="E101" s="161" t="s">
        <v>32</v>
      </c>
      <c r="F101" s="161"/>
      <c r="G101" s="162">
        <v>17.954999999999998</v>
      </c>
      <c r="H101" s="162">
        <v>17.821000000000002</v>
      </c>
      <c r="I101" s="163">
        <f t="shared" si="5"/>
        <v>0</v>
      </c>
      <c r="J101" s="180">
        <f t="shared" si="6"/>
        <v>17.821000000000002</v>
      </c>
      <c r="K101" s="180">
        <f t="shared" si="7"/>
        <v>0</v>
      </c>
      <c r="L101" s="180">
        <f t="shared" si="8"/>
        <v>0</v>
      </c>
      <c r="M101" s="163">
        <f t="shared" si="9"/>
        <v>35.775999999999996</v>
      </c>
    </row>
    <row r="102" spans="1:14" ht="17.100000000000001" customHeight="1">
      <c r="A102" s="159">
        <v>100</v>
      </c>
      <c r="B102" s="160">
        <v>565</v>
      </c>
      <c r="C102" s="161" t="s">
        <v>1030</v>
      </c>
      <c r="D102" s="161" t="s">
        <v>1031</v>
      </c>
      <c r="E102" s="161"/>
      <c r="F102" s="161"/>
      <c r="G102" s="166">
        <v>18.010999999999999</v>
      </c>
      <c r="H102" s="162">
        <v>17.777999999999999</v>
      </c>
      <c r="I102" s="163">
        <f t="shared" si="5"/>
        <v>0</v>
      </c>
      <c r="J102" s="180">
        <f t="shared" si="6"/>
        <v>17.777999999999999</v>
      </c>
      <c r="K102" s="180">
        <f t="shared" si="7"/>
        <v>0</v>
      </c>
      <c r="L102" s="180">
        <f t="shared" si="8"/>
        <v>0</v>
      </c>
      <c r="M102" s="163">
        <f t="shared" si="9"/>
        <v>35.789000000000001</v>
      </c>
    </row>
    <row r="103" spans="1:14" ht="17.100000000000001" customHeight="1">
      <c r="A103" s="155">
        <v>1</v>
      </c>
      <c r="B103" s="42">
        <v>576</v>
      </c>
      <c r="C103" s="43" t="s">
        <v>1049</v>
      </c>
      <c r="D103" s="43" t="s">
        <v>1050</v>
      </c>
      <c r="E103" s="43" t="s">
        <v>32</v>
      </c>
      <c r="F103" s="43"/>
      <c r="G103" s="60">
        <v>17.63</v>
      </c>
      <c r="H103" s="60">
        <v>18.164000000000001</v>
      </c>
      <c r="I103" s="44">
        <f t="shared" si="5"/>
        <v>0</v>
      </c>
      <c r="J103" s="55">
        <f t="shared" si="6"/>
        <v>18.164000000000001</v>
      </c>
      <c r="K103" s="55">
        <f t="shared" si="7"/>
        <v>0</v>
      </c>
      <c r="L103" s="55">
        <f t="shared" si="8"/>
        <v>0</v>
      </c>
      <c r="M103" s="44">
        <f t="shared" si="9"/>
        <v>35.793999999999997</v>
      </c>
      <c r="N103" s="155" t="s">
        <v>1380</v>
      </c>
    </row>
    <row r="104" spans="1:14" ht="17.100000000000001" customHeight="1">
      <c r="A104" s="155">
        <v>2</v>
      </c>
      <c r="B104" s="42">
        <v>41</v>
      </c>
      <c r="C104" s="43" t="s">
        <v>125</v>
      </c>
      <c r="D104" s="43" t="s">
        <v>126</v>
      </c>
      <c r="E104" s="43" t="s">
        <v>32</v>
      </c>
      <c r="F104" s="43"/>
      <c r="G104" s="44">
        <v>18.001999999999999</v>
      </c>
      <c r="H104" s="44">
        <v>17.803999999999998</v>
      </c>
      <c r="I104" s="44">
        <f t="shared" si="5"/>
        <v>0</v>
      </c>
      <c r="J104" s="55">
        <f t="shared" si="6"/>
        <v>17.803999999999998</v>
      </c>
      <c r="K104" s="55">
        <f t="shared" si="7"/>
        <v>0</v>
      </c>
      <c r="L104" s="55">
        <f t="shared" si="8"/>
        <v>0</v>
      </c>
      <c r="M104" s="44">
        <f t="shared" si="9"/>
        <v>35.805999999999997</v>
      </c>
      <c r="N104" s="155" t="s">
        <v>1376</v>
      </c>
    </row>
    <row r="105" spans="1:14" ht="17.100000000000001" customHeight="1">
      <c r="A105" s="155">
        <v>3</v>
      </c>
      <c r="B105" s="42">
        <v>247</v>
      </c>
      <c r="C105" s="43" t="s">
        <v>507</v>
      </c>
      <c r="D105" s="43" t="s">
        <v>508</v>
      </c>
      <c r="E105" s="43" t="s">
        <v>32</v>
      </c>
      <c r="F105" s="43"/>
      <c r="G105" s="44">
        <v>17.797000000000001</v>
      </c>
      <c r="H105" s="44">
        <v>18.010000000000002</v>
      </c>
      <c r="I105" s="44">
        <f t="shared" si="5"/>
        <v>0</v>
      </c>
      <c r="J105" s="55">
        <f t="shared" si="6"/>
        <v>18.010000000000002</v>
      </c>
      <c r="K105" s="55">
        <f t="shared" si="7"/>
        <v>0</v>
      </c>
      <c r="L105" s="55">
        <f t="shared" si="8"/>
        <v>0</v>
      </c>
      <c r="M105" s="44">
        <f t="shared" si="9"/>
        <v>35.807000000000002</v>
      </c>
      <c r="N105" s="155" t="s">
        <v>1376</v>
      </c>
    </row>
    <row r="106" spans="1:14" ht="17.100000000000001" customHeight="1">
      <c r="A106" s="155">
        <v>4</v>
      </c>
      <c r="B106" s="42">
        <v>608</v>
      </c>
      <c r="C106" s="43" t="s">
        <v>63</v>
      </c>
      <c r="D106" s="43" t="s">
        <v>64</v>
      </c>
      <c r="E106" s="43" t="s">
        <v>32</v>
      </c>
      <c r="F106" s="43"/>
      <c r="G106" s="170">
        <v>17.963999999999999</v>
      </c>
      <c r="H106" s="60">
        <v>17.844000000000001</v>
      </c>
      <c r="I106" s="44">
        <f t="shared" si="5"/>
        <v>0</v>
      </c>
      <c r="J106" s="55">
        <f t="shared" si="6"/>
        <v>17.844000000000001</v>
      </c>
      <c r="K106" s="55">
        <f t="shared" si="7"/>
        <v>0</v>
      </c>
      <c r="L106" s="55">
        <f t="shared" si="8"/>
        <v>0</v>
      </c>
      <c r="M106" s="44">
        <f t="shared" si="9"/>
        <v>35.808</v>
      </c>
      <c r="N106" s="155" t="s">
        <v>1376</v>
      </c>
    </row>
    <row r="107" spans="1:14" ht="17.100000000000001" customHeight="1">
      <c r="A107" s="155">
        <v>5</v>
      </c>
      <c r="B107" s="42">
        <v>288</v>
      </c>
      <c r="C107" s="43" t="s">
        <v>298</v>
      </c>
      <c r="D107" s="43" t="s">
        <v>575</v>
      </c>
      <c r="E107" s="43"/>
      <c r="F107" s="43"/>
      <c r="G107" s="171">
        <v>17.943000000000001</v>
      </c>
      <c r="H107" s="44">
        <v>17.873999999999999</v>
      </c>
      <c r="I107" s="44">
        <f t="shared" si="5"/>
        <v>0</v>
      </c>
      <c r="J107" s="55">
        <f t="shared" si="6"/>
        <v>17.873999999999999</v>
      </c>
      <c r="K107" s="55">
        <f t="shared" si="7"/>
        <v>0</v>
      </c>
      <c r="L107" s="55">
        <f t="shared" si="8"/>
        <v>0</v>
      </c>
      <c r="M107" s="44">
        <f t="shared" si="9"/>
        <v>35.817</v>
      </c>
      <c r="N107" s="155" t="s">
        <v>1376</v>
      </c>
    </row>
    <row r="108" spans="1:14" ht="17.100000000000001" customHeight="1">
      <c r="A108" s="159">
        <v>6</v>
      </c>
      <c r="B108" s="160">
        <v>132</v>
      </c>
      <c r="C108" s="161" t="s">
        <v>306</v>
      </c>
      <c r="D108" s="161" t="s">
        <v>307</v>
      </c>
      <c r="E108" s="161"/>
      <c r="F108" s="161"/>
      <c r="G108" s="163">
        <v>17.831</v>
      </c>
      <c r="H108" s="163">
        <v>17.989000000000001</v>
      </c>
      <c r="I108" s="163">
        <f t="shared" si="5"/>
        <v>0</v>
      </c>
      <c r="J108" s="180">
        <f t="shared" si="6"/>
        <v>17.989000000000001</v>
      </c>
      <c r="K108" s="180">
        <f t="shared" si="7"/>
        <v>0</v>
      </c>
      <c r="L108" s="180">
        <f t="shared" si="8"/>
        <v>0</v>
      </c>
      <c r="M108" s="163">
        <f t="shared" si="9"/>
        <v>35.82</v>
      </c>
    </row>
    <row r="109" spans="1:14" ht="17.100000000000001" customHeight="1">
      <c r="A109" s="159">
        <v>7</v>
      </c>
      <c r="B109" s="160">
        <v>68</v>
      </c>
      <c r="C109" s="161" t="s">
        <v>179</v>
      </c>
      <c r="D109" s="161" t="s">
        <v>180</v>
      </c>
      <c r="E109" s="161"/>
      <c r="F109" s="161"/>
      <c r="G109" s="163">
        <v>17.936</v>
      </c>
      <c r="H109" s="163">
        <v>17.895</v>
      </c>
      <c r="I109" s="163">
        <f t="shared" si="5"/>
        <v>0</v>
      </c>
      <c r="J109" s="180">
        <f t="shared" si="6"/>
        <v>17.895</v>
      </c>
      <c r="K109" s="180">
        <f t="shared" si="7"/>
        <v>0</v>
      </c>
      <c r="L109" s="180">
        <f t="shared" si="8"/>
        <v>0</v>
      </c>
      <c r="M109" s="163">
        <f t="shared" si="9"/>
        <v>35.831000000000003</v>
      </c>
    </row>
    <row r="110" spans="1:14" ht="17.100000000000001" customHeight="1">
      <c r="A110" s="159">
        <v>8</v>
      </c>
      <c r="B110" s="160">
        <v>250</v>
      </c>
      <c r="C110" s="161" t="s">
        <v>512</v>
      </c>
      <c r="D110" s="161" t="s">
        <v>513</v>
      </c>
      <c r="E110" s="161"/>
      <c r="F110" s="161"/>
      <c r="G110" s="163">
        <v>18.222999999999999</v>
      </c>
      <c r="H110" s="163">
        <v>17.609000000000002</v>
      </c>
      <c r="I110" s="163">
        <f t="shared" si="5"/>
        <v>17.609000000000002</v>
      </c>
      <c r="J110" s="180">
        <f t="shared" si="6"/>
        <v>0</v>
      </c>
      <c r="K110" s="180">
        <f t="shared" si="7"/>
        <v>0</v>
      </c>
      <c r="L110" s="180">
        <f t="shared" si="8"/>
        <v>0</v>
      </c>
      <c r="M110" s="163">
        <f t="shared" si="9"/>
        <v>35.832000000000001</v>
      </c>
    </row>
    <row r="111" spans="1:14" ht="17.100000000000001" customHeight="1">
      <c r="A111" s="159">
        <v>9</v>
      </c>
      <c r="B111" s="160">
        <v>666</v>
      </c>
      <c r="C111" s="161" t="s">
        <v>858</v>
      </c>
      <c r="D111" s="161" t="s">
        <v>1183</v>
      </c>
      <c r="E111" s="161" t="s">
        <v>32</v>
      </c>
      <c r="F111" s="161"/>
      <c r="G111" s="162">
        <v>17.786000000000001</v>
      </c>
      <c r="H111" s="162">
        <v>18.048999999999999</v>
      </c>
      <c r="I111" s="163">
        <f t="shared" si="5"/>
        <v>0</v>
      </c>
      <c r="J111" s="180">
        <f t="shared" si="6"/>
        <v>18.048999999999999</v>
      </c>
      <c r="K111" s="180">
        <f t="shared" si="7"/>
        <v>0</v>
      </c>
      <c r="L111" s="180">
        <f t="shared" si="8"/>
        <v>0</v>
      </c>
      <c r="M111" s="163">
        <f t="shared" si="9"/>
        <v>35.835000000000001</v>
      </c>
    </row>
    <row r="112" spans="1:14" ht="17.100000000000001" customHeight="1">
      <c r="A112" s="159">
        <v>10</v>
      </c>
      <c r="B112" s="160">
        <v>694</v>
      </c>
      <c r="C112" s="161" t="s">
        <v>564</v>
      </c>
      <c r="D112" s="161" t="s">
        <v>1221</v>
      </c>
      <c r="E112" s="161"/>
      <c r="F112" s="161"/>
      <c r="G112" s="166">
        <v>18.047000000000001</v>
      </c>
      <c r="H112" s="162">
        <v>17.789000000000001</v>
      </c>
      <c r="I112" s="163">
        <f t="shared" si="5"/>
        <v>0</v>
      </c>
      <c r="J112" s="180">
        <f t="shared" si="6"/>
        <v>17.789000000000001</v>
      </c>
      <c r="K112" s="180">
        <f t="shared" si="7"/>
        <v>0</v>
      </c>
      <c r="L112" s="180">
        <f t="shared" si="8"/>
        <v>0</v>
      </c>
      <c r="M112" s="163">
        <f t="shared" si="9"/>
        <v>35.835999999999999</v>
      </c>
    </row>
    <row r="113" spans="1:13" ht="17.100000000000001" customHeight="1">
      <c r="A113" s="159">
        <v>11</v>
      </c>
      <c r="B113" s="160">
        <v>265</v>
      </c>
      <c r="C113" s="161" t="s">
        <v>537</v>
      </c>
      <c r="D113" s="161" t="s">
        <v>538</v>
      </c>
      <c r="E113" s="161"/>
      <c r="F113" s="161"/>
      <c r="G113" s="163">
        <v>18.013999999999999</v>
      </c>
      <c r="H113" s="163">
        <v>17.821999999999999</v>
      </c>
      <c r="I113" s="163">
        <f t="shared" si="5"/>
        <v>0</v>
      </c>
      <c r="J113" s="180">
        <f t="shared" si="6"/>
        <v>17.821999999999999</v>
      </c>
      <c r="K113" s="180">
        <f t="shared" si="7"/>
        <v>0</v>
      </c>
      <c r="L113" s="180">
        <f t="shared" si="8"/>
        <v>0</v>
      </c>
      <c r="M113" s="163">
        <f t="shared" si="9"/>
        <v>35.835999999999999</v>
      </c>
    </row>
    <row r="114" spans="1:13" ht="17.100000000000001" customHeight="1">
      <c r="A114" s="159">
        <v>12</v>
      </c>
      <c r="B114" s="160">
        <v>560</v>
      </c>
      <c r="C114" s="161" t="s">
        <v>1022</v>
      </c>
      <c r="D114" s="161" t="s">
        <v>1023</v>
      </c>
      <c r="E114" s="161"/>
      <c r="F114" s="161"/>
      <c r="G114" s="162">
        <v>18.068000000000001</v>
      </c>
      <c r="H114" s="162">
        <v>17.768999999999998</v>
      </c>
      <c r="I114" s="163">
        <f t="shared" si="5"/>
        <v>0</v>
      </c>
      <c r="J114" s="180">
        <f t="shared" si="6"/>
        <v>17.768999999999998</v>
      </c>
      <c r="K114" s="180">
        <f t="shared" si="7"/>
        <v>0</v>
      </c>
      <c r="L114" s="180">
        <f t="shared" si="8"/>
        <v>0</v>
      </c>
      <c r="M114" s="163">
        <f t="shared" si="9"/>
        <v>35.837000000000003</v>
      </c>
    </row>
    <row r="115" spans="1:13" ht="17.100000000000001" customHeight="1">
      <c r="A115" s="159">
        <v>13</v>
      </c>
      <c r="B115" s="160">
        <v>648</v>
      </c>
      <c r="C115" s="161" t="s">
        <v>1156</v>
      </c>
      <c r="D115" s="161" t="s">
        <v>1157</v>
      </c>
      <c r="E115" s="161" t="s">
        <v>32</v>
      </c>
      <c r="F115" s="161"/>
      <c r="G115" s="166">
        <v>17.736000000000001</v>
      </c>
      <c r="H115" s="162">
        <v>18.100999999999999</v>
      </c>
      <c r="I115" s="163">
        <f t="shared" si="5"/>
        <v>0</v>
      </c>
      <c r="J115" s="180">
        <f t="shared" si="6"/>
        <v>18.100999999999999</v>
      </c>
      <c r="K115" s="180">
        <f t="shared" si="7"/>
        <v>0</v>
      </c>
      <c r="L115" s="180">
        <f t="shared" si="8"/>
        <v>0</v>
      </c>
      <c r="M115" s="163">
        <f t="shared" si="9"/>
        <v>35.837000000000003</v>
      </c>
    </row>
    <row r="116" spans="1:13" ht="17.100000000000001" customHeight="1">
      <c r="A116" s="159">
        <v>14</v>
      </c>
      <c r="B116" s="160">
        <v>350</v>
      </c>
      <c r="C116" s="161" t="s">
        <v>664</v>
      </c>
      <c r="D116" s="161" t="s">
        <v>665</v>
      </c>
      <c r="E116" s="161" t="s">
        <v>32</v>
      </c>
      <c r="F116" s="161"/>
      <c r="G116" s="163">
        <v>18.597999999999999</v>
      </c>
      <c r="H116" s="163">
        <v>17.251000000000001</v>
      </c>
      <c r="I116" s="163">
        <f t="shared" si="5"/>
        <v>17.251000000000001</v>
      </c>
      <c r="J116" s="180">
        <f t="shared" si="6"/>
        <v>0</v>
      </c>
      <c r="K116" s="180">
        <f t="shared" si="7"/>
        <v>0</v>
      </c>
      <c r="L116" s="180">
        <f t="shared" si="8"/>
        <v>0</v>
      </c>
      <c r="M116" s="163">
        <f t="shared" si="9"/>
        <v>35.849000000000004</v>
      </c>
    </row>
    <row r="117" spans="1:13" ht="17.100000000000001" customHeight="1">
      <c r="A117" s="159">
        <v>15</v>
      </c>
      <c r="B117" s="160">
        <v>593</v>
      </c>
      <c r="C117" s="161" t="s">
        <v>1016</v>
      </c>
      <c r="D117" s="161" t="s">
        <v>1017</v>
      </c>
      <c r="E117" s="161" t="s">
        <v>32</v>
      </c>
      <c r="F117" s="161"/>
      <c r="G117" s="162">
        <v>17.945</v>
      </c>
      <c r="H117" s="162">
        <v>17.908999999999999</v>
      </c>
      <c r="I117" s="163">
        <f t="shared" si="5"/>
        <v>0</v>
      </c>
      <c r="J117" s="180">
        <f t="shared" si="6"/>
        <v>17.908999999999999</v>
      </c>
      <c r="K117" s="180">
        <f t="shared" si="7"/>
        <v>0</v>
      </c>
      <c r="L117" s="180">
        <f t="shared" si="8"/>
        <v>0</v>
      </c>
      <c r="M117" s="163">
        <f t="shared" si="9"/>
        <v>35.853999999999999</v>
      </c>
    </row>
    <row r="118" spans="1:13" ht="17.100000000000001" customHeight="1">
      <c r="A118" s="159">
        <v>16</v>
      </c>
      <c r="B118" s="160">
        <v>368</v>
      </c>
      <c r="C118" s="161" t="s">
        <v>187</v>
      </c>
      <c r="D118" s="161" t="s">
        <v>697</v>
      </c>
      <c r="E118" s="161" t="s">
        <v>32</v>
      </c>
      <c r="F118" s="161"/>
      <c r="G118" s="164">
        <v>17.829000000000001</v>
      </c>
      <c r="H118" s="163">
        <v>18.024999999999999</v>
      </c>
      <c r="I118" s="163">
        <f t="shared" si="5"/>
        <v>0</v>
      </c>
      <c r="J118" s="180">
        <f t="shared" si="6"/>
        <v>18.024999999999999</v>
      </c>
      <c r="K118" s="180">
        <f t="shared" si="7"/>
        <v>0</v>
      </c>
      <c r="L118" s="180">
        <f t="shared" si="8"/>
        <v>0</v>
      </c>
      <c r="M118" s="163">
        <f t="shared" si="9"/>
        <v>35.853999999999999</v>
      </c>
    </row>
    <row r="119" spans="1:13" ht="17.100000000000001" customHeight="1">
      <c r="A119" s="159">
        <v>17</v>
      </c>
      <c r="B119" s="160">
        <v>158</v>
      </c>
      <c r="C119" s="161" t="s">
        <v>356</v>
      </c>
      <c r="D119" s="161" t="s">
        <v>357</v>
      </c>
      <c r="E119" s="161" t="s">
        <v>32</v>
      </c>
      <c r="F119" s="161"/>
      <c r="G119" s="163">
        <v>18.077000000000002</v>
      </c>
      <c r="H119" s="163">
        <v>17.779</v>
      </c>
      <c r="I119" s="163">
        <f t="shared" si="5"/>
        <v>0</v>
      </c>
      <c r="J119" s="180">
        <f t="shared" si="6"/>
        <v>17.779</v>
      </c>
      <c r="K119" s="180">
        <f t="shared" si="7"/>
        <v>0</v>
      </c>
      <c r="L119" s="180">
        <f t="shared" si="8"/>
        <v>0</v>
      </c>
      <c r="M119" s="163">
        <f t="shared" si="9"/>
        <v>35.856000000000002</v>
      </c>
    </row>
    <row r="120" spans="1:13" ht="17.100000000000001" customHeight="1">
      <c r="A120" s="159">
        <v>18</v>
      </c>
      <c r="B120" s="160">
        <v>503</v>
      </c>
      <c r="C120" s="161" t="s">
        <v>694</v>
      </c>
      <c r="D120" s="161" t="s">
        <v>929</v>
      </c>
      <c r="E120" s="161" t="s">
        <v>32</v>
      </c>
      <c r="F120" s="161"/>
      <c r="G120" s="163">
        <v>17.920999999999999</v>
      </c>
      <c r="H120" s="163">
        <v>17.937999999999999</v>
      </c>
      <c r="I120" s="163">
        <f t="shared" si="5"/>
        <v>0</v>
      </c>
      <c r="J120" s="180">
        <f t="shared" si="6"/>
        <v>17.937999999999999</v>
      </c>
      <c r="K120" s="180">
        <f t="shared" si="7"/>
        <v>0</v>
      </c>
      <c r="L120" s="180">
        <f t="shared" si="8"/>
        <v>0</v>
      </c>
      <c r="M120" s="163">
        <f t="shared" si="9"/>
        <v>35.858999999999995</v>
      </c>
    </row>
    <row r="121" spans="1:13" ht="17.100000000000001" customHeight="1">
      <c r="A121" s="159">
        <v>19</v>
      </c>
      <c r="B121" s="160">
        <v>496</v>
      </c>
      <c r="C121" s="161" t="s">
        <v>918</v>
      </c>
      <c r="D121" s="161" t="s">
        <v>919</v>
      </c>
      <c r="E121" s="161" t="s">
        <v>32</v>
      </c>
      <c r="F121" s="161"/>
      <c r="G121" s="164">
        <v>18.012</v>
      </c>
      <c r="H121" s="163">
        <v>17.849</v>
      </c>
      <c r="I121" s="163">
        <f t="shared" si="5"/>
        <v>0</v>
      </c>
      <c r="J121" s="180">
        <f t="shared" si="6"/>
        <v>17.849</v>
      </c>
      <c r="K121" s="180">
        <f t="shared" si="7"/>
        <v>0</v>
      </c>
      <c r="L121" s="180">
        <f t="shared" si="8"/>
        <v>0</v>
      </c>
      <c r="M121" s="163">
        <f t="shared" si="9"/>
        <v>35.861000000000004</v>
      </c>
    </row>
    <row r="122" spans="1:13" ht="17.100000000000001" customHeight="1">
      <c r="A122" s="159">
        <v>20</v>
      </c>
      <c r="B122" s="160">
        <v>616</v>
      </c>
      <c r="C122" s="161" t="s">
        <v>1022</v>
      </c>
      <c r="D122" s="161" t="s">
        <v>1108</v>
      </c>
      <c r="E122" s="161"/>
      <c r="F122" s="161"/>
      <c r="G122" s="162">
        <v>17.911000000000001</v>
      </c>
      <c r="H122" s="162">
        <v>17.962</v>
      </c>
      <c r="I122" s="163">
        <f t="shared" si="5"/>
        <v>0</v>
      </c>
      <c r="J122" s="180">
        <f t="shared" si="6"/>
        <v>17.962</v>
      </c>
      <c r="K122" s="180">
        <f t="shared" si="7"/>
        <v>0</v>
      </c>
      <c r="L122" s="180">
        <f t="shared" si="8"/>
        <v>0</v>
      </c>
      <c r="M122" s="163">
        <f t="shared" si="9"/>
        <v>35.873000000000005</v>
      </c>
    </row>
    <row r="123" spans="1:13" ht="17.100000000000001" customHeight="1">
      <c r="A123" s="159">
        <v>21</v>
      </c>
      <c r="B123" s="160">
        <v>24</v>
      </c>
      <c r="C123" s="161" t="s">
        <v>91</v>
      </c>
      <c r="D123" s="161" t="s">
        <v>92</v>
      </c>
      <c r="E123" s="161"/>
      <c r="F123" s="161"/>
      <c r="G123" s="164">
        <v>17.933</v>
      </c>
      <c r="H123" s="163">
        <v>17.962</v>
      </c>
      <c r="I123" s="163">
        <f t="shared" si="5"/>
        <v>0</v>
      </c>
      <c r="J123" s="180">
        <f t="shared" si="6"/>
        <v>17.962</v>
      </c>
      <c r="K123" s="180">
        <f t="shared" si="7"/>
        <v>0</v>
      </c>
      <c r="L123" s="180">
        <f t="shared" si="8"/>
        <v>0</v>
      </c>
      <c r="M123" s="163">
        <f t="shared" si="9"/>
        <v>35.894999999999996</v>
      </c>
    </row>
    <row r="124" spans="1:13" ht="17.100000000000001" customHeight="1">
      <c r="A124" s="159">
        <v>22</v>
      </c>
      <c r="B124" s="160">
        <v>469</v>
      </c>
      <c r="C124" s="161" t="s">
        <v>872</v>
      </c>
      <c r="D124" s="161" t="s">
        <v>873</v>
      </c>
      <c r="E124" s="161" t="s">
        <v>32</v>
      </c>
      <c r="F124" s="161"/>
      <c r="G124" s="163">
        <v>17.943000000000001</v>
      </c>
      <c r="H124" s="163">
        <v>17.981999999999999</v>
      </c>
      <c r="I124" s="163">
        <f t="shared" si="5"/>
        <v>0</v>
      </c>
      <c r="J124" s="180">
        <f t="shared" si="6"/>
        <v>17.981999999999999</v>
      </c>
      <c r="K124" s="180">
        <f t="shared" si="7"/>
        <v>0</v>
      </c>
      <c r="L124" s="180">
        <f t="shared" si="8"/>
        <v>0</v>
      </c>
      <c r="M124" s="163">
        <f t="shared" si="9"/>
        <v>35.924999999999997</v>
      </c>
    </row>
    <row r="125" spans="1:13" ht="17.100000000000001" customHeight="1">
      <c r="A125" s="159">
        <v>23</v>
      </c>
      <c r="B125" s="160">
        <v>162</v>
      </c>
      <c r="C125" s="161" t="s">
        <v>364</v>
      </c>
      <c r="D125" s="161" t="s">
        <v>365</v>
      </c>
      <c r="E125" s="161"/>
      <c r="F125" s="161"/>
      <c r="G125" s="164">
        <v>18.106000000000002</v>
      </c>
      <c r="H125" s="163">
        <v>17.844999999999999</v>
      </c>
      <c r="I125" s="163">
        <f t="shared" si="5"/>
        <v>0</v>
      </c>
      <c r="J125" s="180">
        <f t="shared" si="6"/>
        <v>17.844999999999999</v>
      </c>
      <c r="K125" s="180">
        <f t="shared" si="7"/>
        <v>0</v>
      </c>
      <c r="L125" s="180">
        <f t="shared" si="8"/>
        <v>0</v>
      </c>
      <c r="M125" s="163">
        <f t="shared" si="9"/>
        <v>35.951000000000001</v>
      </c>
    </row>
    <row r="126" spans="1:13" ht="17.100000000000001" customHeight="1">
      <c r="A126" s="159">
        <v>24</v>
      </c>
      <c r="B126" s="160">
        <v>507</v>
      </c>
      <c r="C126" s="161" t="s">
        <v>935</v>
      </c>
      <c r="D126" s="161" t="s">
        <v>936</v>
      </c>
      <c r="E126" s="161" t="s">
        <v>32</v>
      </c>
      <c r="F126" s="161"/>
      <c r="G126" s="163">
        <v>18.132999999999999</v>
      </c>
      <c r="H126" s="163">
        <v>17.82</v>
      </c>
      <c r="I126" s="163">
        <f t="shared" si="5"/>
        <v>0</v>
      </c>
      <c r="J126" s="180">
        <f t="shared" si="6"/>
        <v>17.82</v>
      </c>
      <c r="K126" s="180">
        <f t="shared" si="7"/>
        <v>0</v>
      </c>
      <c r="L126" s="180">
        <f t="shared" si="8"/>
        <v>0</v>
      </c>
      <c r="M126" s="163">
        <f t="shared" si="9"/>
        <v>35.953000000000003</v>
      </c>
    </row>
    <row r="127" spans="1:13" ht="17.100000000000001" customHeight="1">
      <c r="A127" s="159">
        <v>25</v>
      </c>
      <c r="B127" s="160">
        <v>531</v>
      </c>
      <c r="C127" s="161" t="s">
        <v>974</v>
      </c>
      <c r="D127" s="161" t="s">
        <v>975</v>
      </c>
      <c r="E127" s="161" t="s">
        <v>32</v>
      </c>
      <c r="F127" s="161"/>
      <c r="G127" s="164">
        <v>17.895</v>
      </c>
      <c r="H127" s="163">
        <v>18.065999999999999</v>
      </c>
      <c r="I127" s="163">
        <f t="shared" si="5"/>
        <v>0</v>
      </c>
      <c r="J127" s="180">
        <f t="shared" si="6"/>
        <v>18.065999999999999</v>
      </c>
      <c r="K127" s="180">
        <f t="shared" si="7"/>
        <v>0</v>
      </c>
      <c r="L127" s="180">
        <f t="shared" si="8"/>
        <v>0</v>
      </c>
      <c r="M127" s="163">
        <f t="shared" si="9"/>
        <v>35.960999999999999</v>
      </c>
    </row>
    <row r="128" spans="1:13" ht="17.100000000000001" customHeight="1">
      <c r="A128" s="159">
        <v>26</v>
      </c>
      <c r="B128" s="160">
        <v>313</v>
      </c>
      <c r="C128" s="161" t="s">
        <v>610</v>
      </c>
      <c r="D128" s="161" t="s">
        <v>1372</v>
      </c>
      <c r="E128" s="161"/>
      <c r="F128" s="161"/>
      <c r="G128" s="163">
        <v>17.949000000000002</v>
      </c>
      <c r="H128" s="163">
        <v>18.018999999999998</v>
      </c>
      <c r="I128" s="163">
        <f t="shared" si="5"/>
        <v>0</v>
      </c>
      <c r="J128" s="180">
        <f t="shared" si="6"/>
        <v>18.018999999999998</v>
      </c>
      <c r="K128" s="180">
        <f t="shared" si="7"/>
        <v>0</v>
      </c>
      <c r="L128" s="180">
        <f t="shared" si="8"/>
        <v>0</v>
      </c>
      <c r="M128" s="163">
        <f t="shared" si="9"/>
        <v>35.968000000000004</v>
      </c>
    </row>
    <row r="129" spans="1:13" ht="17.100000000000001" customHeight="1">
      <c r="A129" s="159">
        <v>27</v>
      </c>
      <c r="B129" s="160">
        <v>631</v>
      </c>
      <c r="C129" s="161" t="s">
        <v>652</v>
      </c>
      <c r="D129" s="161" t="s">
        <v>1129</v>
      </c>
      <c r="E129" s="161" t="s">
        <v>32</v>
      </c>
      <c r="F129" s="161"/>
      <c r="G129" s="166">
        <v>18.236000000000001</v>
      </c>
      <c r="H129" s="162">
        <v>17.733000000000001</v>
      </c>
      <c r="I129" s="163">
        <f t="shared" si="5"/>
        <v>17.733000000000001</v>
      </c>
      <c r="J129" s="180">
        <f t="shared" si="6"/>
        <v>0</v>
      </c>
      <c r="K129" s="180">
        <f t="shared" si="7"/>
        <v>0</v>
      </c>
      <c r="L129" s="180">
        <f t="shared" si="8"/>
        <v>0</v>
      </c>
      <c r="M129" s="163">
        <f t="shared" si="9"/>
        <v>35.969000000000001</v>
      </c>
    </row>
    <row r="130" spans="1:13" ht="17.100000000000001" customHeight="1">
      <c r="A130" s="159">
        <v>28</v>
      </c>
      <c r="B130" s="160">
        <v>323</v>
      </c>
      <c r="C130" s="161" t="s">
        <v>328</v>
      </c>
      <c r="D130" s="161" t="s">
        <v>625</v>
      </c>
      <c r="E130" s="161"/>
      <c r="F130" s="161"/>
      <c r="G130" s="163">
        <v>18.065999999999999</v>
      </c>
      <c r="H130" s="163">
        <v>17.913</v>
      </c>
      <c r="I130" s="163">
        <f t="shared" si="5"/>
        <v>0</v>
      </c>
      <c r="J130" s="180">
        <f t="shared" si="6"/>
        <v>17.913</v>
      </c>
      <c r="K130" s="180">
        <f t="shared" si="7"/>
        <v>0</v>
      </c>
      <c r="L130" s="180">
        <f t="shared" si="8"/>
        <v>0</v>
      </c>
      <c r="M130" s="163">
        <f t="shared" si="9"/>
        <v>35.978999999999999</v>
      </c>
    </row>
    <row r="131" spans="1:13" ht="17.100000000000001" customHeight="1">
      <c r="A131" s="159">
        <v>29</v>
      </c>
      <c r="B131" s="160">
        <v>533</v>
      </c>
      <c r="C131" s="161" t="s">
        <v>978</v>
      </c>
      <c r="D131" s="161" t="s">
        <v>979</v>
      </c>
      <c r="E131" s="161" t="s">
        <v>32</v>
      </c>
      <c r="F131" s="161"/>
      <c r="G131" s="163">
        <v>17.957999999999998</v>
      </c>
      <c r="H131" s="163">
        <v>18.038</v>
      </c>
      <c r="I131" s="163">
        <f t="shared" ref="I131:I194" si="10">IF($H131&lt;J$1,$H131,0)</f>
        <v>0</v>
      </c>
      <c r="J131" s="180">
        <f t="shared" ref="J131:J194" si="11">IF(I131=0,IF($H131&lt;K$1,$H131,0),0)</f>
        <v>18.038</v>
      </c>
      <c r="K131" s="180">
        <f t="shared" ref="K131:K194" si="12">IF(I131=0,IF(J131=0,IF($H131&lt;L$1,$H131,0),0),0)</f>
        <v>0</v>
      </c>
      <c r="L131" s="180">
        <f t="shared" ref="L131:L194" si="13">IF(H131&gt;L$1,H131,0)</f>
        <v>0</v>
      </c>
      <c r="M131" s="163">
        <f t="shared" ref="M131:M194" si="14">SUM(G131+H131)</f>
        <v>35.995999999999995</v>
      </c>
    </row>
    <row r="132" spans="1:13" ht="17.100000000000001" customHeight="1">
      <c r="A132" s="159">
        <v>30</v>
      </c>
      <c r="B132" s="160">
        <v>80</v>
      </c>
      <c r="C132" s="161" t="s">
        <v>203</v>
      </c>
      <c r="D132" s="161" t="s">
        <v>204</v>
      </c>
      <c r="E132" s="161"/>
      <c r="F132" s="161"/>
      <c r="G132" s="164">
        <v>18.018000000000001</v>
      </c>
      <c r="H132" s="163">
        <v>17.978000000000002</v>
      </c>
      <c r="I132" s="163">
        <f t="shared" si="10"/>
        <v>0</v>
      </c>
      <c r="J132" s="180">
        <f t="shared" si="11"/>
        <v>17.978000000000002</v>
      </c>
      <c r="K132" s="180">
        <f t="shared" si="12"/>
        <v>0</v>
      </c>
      <c r="L132" s="180">
        <f t="shared" si="13"/>
        <v>0</v>
      </c>
      <c r="M132" s="163">
        <f t="shared" si="14"/>
        <v>35.996000000000002</v>
      </c>
    </row>
    <row r="133" spans="1:13" ht="17.100000000000001" customHeight="1">
      <c r="A133" s="159">
        <v>31</v>
      </c>
      <c r="B133" s="160">
        <v>375</v>
      </c>
      <c r="C133" s="161" t="s">
        <v>708</v>
      </c>
      <c r="D133" s="161" t="s">
        <v>709</v>
      </c>
      <c r="E133" s="161"/>
      <c r="F133" s="161"/>
      <c r="G133" s="164">
        <v>18.113</v>
      </c>
      <c r="H133" s="163">
        <v>17.885000000000002</v>
      </c>
      <c r="I133" s="163">
        <f t="shared" si="10"/>
        <v>0</v>
      </c>
      <c r="J133" s="180">
        <f t="shared" si="11"/>
        <v>17.885000000000002</v>
      </c>
      <c r="K133" s="180">
        <f t="shared" si="12"/>
        <v>0</v>
      </c>
      <c r="L133" s="180">
        <f t="shared" si="13"/>
        <v>0</v>
      </c>
      <c r="M133" s="163">
        <f t="shared" si="14"/>
        <v>35.998000000000005</v>
      </c>
    </row>
    <row r="134" spans="1:13" ht="17.100000000000001" customHeight="1">
      <c r="A134" s="159">
        <v>32</v>
      </c>
      <c r="B134" s="160">
        <v>431</v>
      </c>
      <c r="C134" s="161" t="s">
        <v>800</v>
      </c>
      <c r="D134" s="161" t="s">
        <v>808</v>
      </c>
      <c r="E134" s="161"/>
      <c r="F134" s="161"/>
      <c r="G134" s="163">
        <v>18.097999999999999</v>
      </c>
      <c r="H134" s="163">
        <v>17.905000000000001</v>
      </c>
      <c r="I134" s="163">
        <f t="shared" si="10"/>
        <v>0</v>
      </c>
      <c r="J134" s="180">
        <f t="shared" si="11"/>
        <v>17.905000000000001</v>
      </c>
      <c r="K134" s="180">
        <f t="shared" si="12"/>
        <v>0</v>
      </c>
      <c r="L134" s="180">
        <f t="shared" si="13"/>
        <v>0</v>
      </c>
      <c r="M134" s="163">
        <f t="shared" si="14"/>
        <v>36.003</v>
      </c>
    </row>
    <row r="135" spans="1:13" ht="17.100000000000001" customHeight="1">
      <c r="A135" s="159">
        <v>33</v>
      </c>
      <c r="B135" s="160">
        <v>1</v>
      </c>
      <c r="C135" s="161" t="s">
        <v>45</v>
      </c>
      <c r="D135" s="161" t="s">
        <v>46</v>
      </c>
      <c r="E135" s="161" t="s">
        <v>32</v>
      </c>
      <c r="F135" s="161"/>
      <c r="G135" s="163">
        <v>17.637</v>
      </c>
      <c r="H135" s="163">
        <v>18.373999999999999</v>
      </c>
      <c r="I135" s="163">
        <f t="shared" si="10"/>
        <v>0</v>
      </c>
      <c r="J135" s="180">
        <f t="shared" si="11"/>
        <v>18.373999999999999</v>
      </c>
      <c r="K135" s="180">
        <f t="shared" si="12"/>
        <v>0</v>
      </c>
      <c r="L135" s="180">
        <f t="shared" si="13"/>
        <v>0</v>
      </c>
      <c r="M135" s="163">
        <f t="shared" si="14"/>
        <v>36.010999999999996</v>
      </c>
    </row>
    <row r="136" spans="1:13" ht="17.100000000000001" customHeight="1">
      <c r="A136" s="159">
        <v>34</v>
      </c>
      <c r="B136" s="160">
        <v>261</v>
      </c>
      <c r="C136" s="161" t="s">
        <v>191</v>
      </c>
      <c r="D136" s="161" t="s">
        <v>531</v>
      </c>
      <c r="E136" s="161" t="s">
        <v>32</v>
      </c>
      <c r="F136" s="161"/>
      <c r="G136" s="163">
        <v>17.701000000000001</v>
      </c>
      <c r="H136" s="163">
        <v>18.311</v>
      </c>
      <c r="I136" s="163">
        <f t="shared" si="10"/>
        <v>0</v>
      </c>
      <c r="J136" s="180">
        <f t="shared" si="11"/>
        <v>18.311</v>
      </c>
      <c r="K136" s="180">
        <f t="shared" si="12"/>
        <v>0</v>
      </c>
      <c r="L136" s="180">
        <f t="shared" si="13"/>
        <v>0</v>
      </c>
      <c r="M136" s="163">
        <f t="shared" si="14"/>
        <v>36.012</v>
      </c>
    </row>
    <row r="137" spans="1:13" ht="17.100000000000001" customHeight="1">
      <c r="A137" s="159">
        <v>35</v>
      </c>
      <c r="B137" s="160">
        <v>294</v>
      </c>
      <c r="C137" s="161" t="s">
        <v>583</v>
      </c>
      <c r="D137" s="161" t="s">
        <v>584</v>
      </c>
      <c r="E137" s="161" t="s">
        <v>32</v>
      </c>
      <c r="F137" s="161"/>
      <c r="G137" s="164">
        <v>18.148</v>
      </c>
      <c r="H137" s="163">
        <v>17.864999999999998</v>
      </c>
      <c r="I137" s="163">
        <f t="shared" si="10"/>
        <v>0</v>
      </c>
      <c r="J137" s="180">
        <f t="shared" si="11"/>
        <v>17.864999999999998</v>
      </c>
      <c r="K137" s="180">
        <f t="shared" si="12"/>
        <v>0</v>
      </c>
      <c r="L137" s="180">
        <f t="shared" si="13"/>
        <v>0</v>
      </c>
      <c r="M137" s="163">
        <f t="shared" si="14"/>
        <v>36.012999999999998</v>
      </c>
    </row>
    <row r="138" spans="1:13" ht="17.100000000000001" customHeight="1">
      <c r="A138" s="159">
        <v>36</v>
      </c>
      <c r="B138" s="160">
        <v>216</v>
      </c>
      <c r="C138" s="161" t="s">
        <v>243</v>
      </c>
      <c r="D138" s="161" t="s">
        <v>456</v>
      </c>
      <c r="E138" s="161"/>
      <c r="F138" s="161"/>
      <c r="G138" s="163">
        <v>18.210999999999999</v>
      </c>
      <c r="H138" s="163">
        <v>17.806999999999999</v>
      </c>
      <c r="I138" s="163">
        <f t="shared" si="10"/>
        <v>0</v>
      </c>
      <c r="J138" s="180">
        <f t="shared" si="11"/>
        <v>17.806999999999999</v>
      </c>
      <c r="K138" s="180">
        <f t="shared" si="12"/>
        <v>0</v>
      </c>
      <c r="L138" s="180">
        <f t="shared" si="13"/>
        <v>0</v>
      </c>
      <c r="M138" s="163">
        <f t="shared" si="14"/>
        <v>36.018000000000001</v>
      </c>
    </row>
    <row r="139" spans="1:13" ht="17.100000000000001" customHeight="1">
      <c r="A139" s="159">
        <v>37</v>
      </c>
      <c r="B139" s="160">
        <v>44</v>
      </c>
      <c r="C139" s="161" t="s">
        <v>131</v>
      </c>
      <c r="D139" s="161" t="s">
        <v>132</v>
      </c>
      <c r="E139" s="161"/>
      <c r="F139" s="161"/>
      <c r="G139" s="164">
        <v>18.106000000000002</v>
      </c>
      <c r="H139" s="163">
        <v>17.919</v>
      </c>
      <c r="I139" s="163">
        <f t="shared" si="10"/>
        <v>0</v>
      </c>
      <c r="J139" s="180">
        <f t="shared" si="11"/>
        <v>17.919</v>
      </c>
      <c r="K139" s="180">
        <f t="shared" si="12"/>
        <v>0</v>
      </c>
      <c r="L139" s="180">
        <f t="shared" si="13"/>
        <v>0</v>
      </c>
      <c r="M139" s="163">
        <f t="shared" si="14"/>
        <v>36.025000000000006</v>
      </c>
    </row>
    <row r="140" spans="1:13" ht="17.100000000000001" customHeight="1">
      <c r="A140" s="159">
        <v>38</v>
      </c>
      <c r="B140" s="160">
        <v>621</v>
      </c>
      <c r="C140" s="161" t="s">
        <v>153</v>
      </c>
      <c r="D140" s="161" t="s">
        <v>1115</v>
      </c>
      <c r="E140" s="161" t="s">
        <v>32</v>
      </c>
      <c r="F140" s="161"/>
      <c r="G140" s="166">
        <v>18.245999999999999</v>
      </c>
      <c r="H140" s="162">
        <v>17.788</v>
      </c>
      <c r="I140" s="163">
        <f t="shared" si="10"/>
        <v>0</v>
      </c>
      <c r="J140" s="180">
        <f t="shared" si="11"/>
        <v>17.788</v>
      </c>
      <c r="K140" s="180">
        <f t="shared" si="12"/>
        <v>0</v>
      </c>
      <c r="L140" s="180">
        <f t="shared" si="13"/>
        <v>0</v>
      </c>
      <c r="M140" s="163">
        <f t="shared" si="14"/>
        <v>36.033999999999999</v>
      </c>
    </row>
    <row r="141" spans="1:13" ht="17.100000000000001" customHeight="1">
      <c r="A141" s="159">
        <v>39</v>
      </c>
      <c r="B141" s="160">
        <v>585</v>
      </c>
      <c r="C141" s="161" t="s">
        <v>1020</v>
      </c>
      <c r="D141" s="161" t="s">
        <v>1064</v>
      </c>
      <c r="E141" s="161" t="s">
        <v>32</v>
      </c>
      <c r="F141" s="161"/>
      <c r="G141" s="162">
        <v>18.355</v>
      </c>
      <c r="H141" s="162">
        <v>17.686</v>
      </c>
      <c r="I141" s="163">
        <f t="shared" si="10"/>
        <v>17.686</v>
      </c>
      <c r="J141" s="180">
        <f t="shared" si="11"/>
        <v>0</v>
      </c>
      <c r="K141" s="180">
        <f t="shared" si="12"/>
        <v>0</v>
      </c>
      <c r="L141" s="180">
        <f t="shared" si="13"/>
        <v>0</v>
      </c>
      <c r="M141" s="163">
        <f t="shared" si="14"/>
        <v>36.040999999999997</v>
      </c>
    </row>
    <row r="142" spans="1:13" ht="17.100000000000001" customHeight="1">
      <c r="A142" s="159">
        <v>40</v>
      </c>
      <c r="B142" s="160">
        <v>122</v>
      </c>
      <c r="C142" s="161" t="s">
        <v>286</v>
      </c>
      <c r="D142" s="161" t="s">
        <v>287</v>
      </c>
      <c r="E142" s="161" t="s">
        <v>32</v>
      </c>
      <c r="F142" s="161"/>
      <c r="G142" s="164">
        <v>18.036000000000001</v>
      </c>
      <c r="H142" s="163">
        <v>18.006</v>
      </c>
      <c r="I142" s="163">
        <f t="shared" si="10"/>
        <v>0</v>
      </c>
      <c r="J142" s="180">
        <f t="shared" si="11"/>
        <v>18.006</v>
      </c>
      <c r="K142" s="180">
        <f t="shared" si="12"/>
        <v>0</v>
      </c>
      <c r="L142" s="180">
        <f t="shared" si="13"/>
        <v>0</v>
      </c>
      <c r="M142" s="163">
        <f t="shared" si="14"/>
        <v>36.042000000000002</v>
      </c>
    </row>
    <row r="143" spans="1:13" ht="17.100000000000001" customHeight="1">
      <c r="A143" s="159">
        <v>41</v>
      </c>
      <c r="B143" s="160">
        <v>66</v>
      </c>
      <c r="C143" s="161" t="s">
        <v>175</v>
      </c>
      <c r="D143" s="161" t="s">
        <v>176</v>
      </c>
      <c r="E143" s="161"/>
      <c r="F143" s="161"/>
      <c r="G143" s="163">
        <v>17.885000000000002</v>
      </c>
      <c r="H143" s="163">
        <v>18.158000000000001</v>
      </c>
      <c r="I143" s="163">
        <f t="shared" si="10"/>
        <v>0</v>
      </c>
      <c r="J143" s="180">
        <f t="shared" si="11"/>
        <v>18.158000000000001</v>
      </c>
      <c r="K143" s="180">
        <f t="shared" si="12"/>
        <v>0</v>
      </c>
      <c r="L143" s="180">
        <f t="shared" si="13"/>
        <v>0</v>
      </c>
      <c r="M143" s="163">
        <f t="shared" si="14"/>
        <v>36.043000000000006</v>
      </c>
    </row>
    <row r="144" spans="1:13" ht="17.100000000000001" customHeight="1">
      <c r="A144" s="159">
        <v>42</v>
      </c>
      <c r="B144" s="160">
        <v>399</v>
      </c>
      <c r="C144" s="161" t="s">
        <v>752</v>
      </c>
      <c r="D144" s="161" t="s">
        <v>753</v>
      </c>
      <c r="E144" s="161" t="s">
        <v>32</v>
      </c>
      <c r="F144" s="161"/>
      <c r="G144" s="163">
        <v>17.952000000000002</v>
      </c>
      <c r="H144" s="163">
        <v>18.106999999999999</v>
      </c>
      <c r="I144" s="163">
        <f t="shared" si="10"/>
        <v>0</v>
      </c>
      <c r="J144" s="180">
        <f t="shared" si="11"/>
        <v>18.106999999999999</v>
      </c>
      <c r="K144" s="180">
        <f t="shared" si="12"/>
        <v>0</v>
      </c>
      <c r="L144" s="180">
        <f t="shared" si="13"/>
        <v>0</v>
      </c>
      <c r="M144" s="163">
        <f t="shared" si="14"/>
        <v>36.058999999999997</v>
      </c>
    </row>
    <row r="145" spans="1:13" ht="17.100000000000001" customHeight="1">
      <c r="A145" s="159">
        <v>43</v>
      </c>
      <c r="B145" s="160">
        <v>73</v>
      </c>
      <c r="C145" s="161" t="s">
        <v>189</v>
      </c>
      <c r="D145" s="161" t="s">
        <v>190</v>
      </c>
      <c r="E145" s="161" t="s">
        <v>32</v>
      </c>
      <c r="F145" s="161"/>
      <c r="G145" s="163">
        <v>18.213999999999999</v>
      </c>
      <c r="H145" s="163">
        <v>17.861000000000001</v>
      </c>
      <c r="I145" s="163">
        <f t="shared" si="10"/>
        <v>0</v>
      </c>
      <c r="J145" s="180">
        <f t="shared" si="11"/>
        <v>17.861000000000001</v>
      </c>
      <c r="K145" s="180">
        <f t="shared" si="12"/>
        <v>0</v>
      </c>
      <c r="L145" s="180">
        <f t="shared" si="13"/>
        <v>0</v>
      </c>
      <c r="M145" s="163">
        <f t="shared" si="14"/>
        <v>36.075000000000003</v>
      </c>
    </row>
    <row r="146" spans="1:13" ht="17.100000000000001" customHeight="1">
      <c r="A146" s="159">
        <v>44</v>
      </c>
      <c r="B146" s="160">
        <v>468</v>
      </c>
      <c r="C146" s="161" t="s">
        <v>804</v>
      </c>
      <c r="D146" s="161" t="s">
        <v>871</v>
      </c>
      <c r="E146" s="161" t="s">
        <v>32</v>
      </c>
      <c r="F146" s="161"/>
      <c r="G146" s="163">
        <v>18.068999999999999</v>
      </c>
      <c r="H146" s="163">
        <v>18.018000000000001</v>
      </c>
      <c r="I146" s="163">
        <f t="shared" si="10"/>
        <v>0</v>
      </c>
      <c r="J146" s="180">
        <f t="shared" si="11"/>
        <v>18.018000000000001</v>
      </c>
      <c r="K146" s="180">
        <f t="shared" si="12"/>
        <v>0</v>
      </c>
      <c r="L146" s="180">
        <f t="shared" si="13"/>
        <v>0</v>
      </c>
      <c r="M146" s="163">
        <f t="shared" si="14"/>
        <v>36.087000000000003</v>
      </c>
    </row>
    <row r="147" spans="1:13" ht="17.100000000000001" customHeight="1">
      <c r="A147" s="159">
        <v>45</v>
      </c>
      <c r="B147" s="160">
        <v>344</v>
      </c>
      <c r="C147" s="161" t="s">
        <v>654</v>
      </c>
      <c r="D147" s="161" t="s">
        <v>655</v>
      </c>
      <c r="E147" s="161"/>
      <c r="F147" s="161"/>
      <c r="G147" s="164">
        <v>18.061</v>
      </c>
      <c r="H147" s="163">
        <v>18.027999999999999</v>
      </c>
      <c r="I147" s="163">
        <f t="shared" si="10"/>
        <v>0</v>
      </c>
      <c r="J147" s="180">
        <f t="shared" si="11"/>
        <v>18.027999999999999</v>
      </c>
      <c r="K147" s="180">
        <f t="shared" si="12"/>
        <v>0</v>
      </c>
      <c r="L147" s="180">
        <f t="shared" si="13"/>
        <v>0</v>
      </c>
      <c r="M147" s="163">
        <f t="shared" si="14"/>
        <v>36.088999999999999</v>
      </c>
    </row>
    <row r="148" spans="1:13" ht="17.100000000000001" customHeight="1">
      <c r="A148" s="159">
        <v>46</v>
      </c>
      <c r="B148" s="160">
        <v>538</v>
      </c>
      <c r="C148" s="161" t="s">
        <v>986</v>
      </c>
      <c r="D148" s="161" t="s">
        <v>987</v>
      </c>
      <c r="E148" s="161" t="s">
        <v>32</v>
      </c>
      <c r="F148" s="161"/>
      <c r="G148" s="163">
        <v>17.975999999999999</v>
      </c>
      <c r="H148" s="163">
        <v>18.114000000000001</v>
      </c>
      <c r="I148" s="163">
        <f t="shared" si="10"/>
        <v>0</v>
      </c>
      <c r="J148" s="180">
        <f t="shared" si="11"/>
        <v>18.114000000000001</v>
      </c>
      <c r="K148" s="180">
        <f t="shared" si="12"/>
        <v>0</v>
      </c>
      <c r="L148" s="180">
        <f t="shared" si="13"/>
        <v>0</v>
      </c>
      <c r="M148" s="163">
        <f t="shared" si="14"/>
        <v>36.090000000000003</v>
      </c>
    </row>
    <row r="149" spans="1:13" ht="17.100000000000001" customHeight="1">
      <c r="A149" s="159">
        <v>47</v>
      </c>
      <c r="B149" s="160">
        <v>258</v>
      </c>
      <c r="C149" s="161" t="s">
        <v>245</v>
      </c>
      <c r="D149" s="161" t="s">
        <v>526</v>
      </c>
      <c r="E149" s="161"/>
      <c r="F149" s="161"/>
      <c r="G149" s="164">
        <v>18.326000000000001</v>
      </c>
      <c r="H149" s="163">
        <v>17.77</v>
      </c>
      <c r="I149" s="163">
        <f t="shared" si="10"/>
        <v>0</v>
      </c>
      <c r="J149" s="180">
        <f t="shared" si="11"/>
        <v>17.77</v>
      </c>
      <c r="K149" s="180">
        <f t="shared" si="12"/>
        <v>0</v>
      </c>
      <c r="L149" s="180">
        <f t="shared" si="13"/>
        <v>0</v>
      </c>
      <c r="M149" s="163">
        <f t="shared" si="14"/>
        <v>36.096000000000004</v>
      </c>
    </row>
    <row r="150" spans="1:13" ht="17.100000000000001" customHeight="1">
      <c r="A150" s="159">
        <v>48</v>
      </c>
      <c r="B150" s="160">
        <v>346</v>
      </c>
      <c r="C150" s="161" t="s">
        <v>657</v>
      </c>
      <c r="D150" s="161" t="s">
        <v>658</v>
      </c>
      <c r="E150" s="161" t="s">
        <v>32</v>
      </c>
      <c r="F150" s="161"/>
      <c r="G150" s="164">
        <v>18.459</v>
      </c>
      <c r="H150" s="163">
        <v>17.649999999999999</v>
      </c>
      <c r="I150" s="163">
        <f t="shared" si="10"/>
        <v>17.649999999999999</v>
      </c>
      <c r="J150" s="180">
        <f t="shared" si="11"/>
        <v>0</v>
      </c>
      <c r="K150" s="180">
        <f t="shared" si="12"/>
        <v>0</v>
      </c>
      <c r="L150" s="180">
        <f t="shared" si="13"/>
        <v>0</v>
      </c>
      <c r="M150" s="163">
        <f t="shared" si="14"/>
        <v>36.108999999999995</v>
      </c>
    </row>
    <row r="151" spans="1:13" ht="17.100000000000001" customHeight="1">
      <c r="A151" s="159">
        <v>49</v>
      </c>
      <c r="B151" s="160">
        <v>205</v>
      </c>
      <c r="C151" s="161" t="s">
        <v>165</v>
      </c>
      <c r="D151" s="161" t="s">
        <v>440</v>
      </c>
      <c r="E151" s="161" t="s">
        <v>32</v>
      </c>
      <c r="F151" s="161"/>
      <c r="G151" s="164">
        <v>18.137</v>
      </c>
      <c r="H151" s="163">
        <v>17.978999999999999</v>
      </c>
      <c r="I151" s="163">
        <f t="shared" si="10"/>
        <v>0</v>
      </c>
      <c r="J151" s="180">
        <f t="shared" si="11"/>
        <v>17.978999999999999</v>
      </c>
      <c r="K151" s="180">
        <f t="shared" si="12"/>
        <v>0</v>
      </c>
      <c r="L151" s="180">
        <f t="shared" si="13"/>
        <v>0</v>
      </c>
      <c r="M151" s="163">
        <f t="shared" si="14"/>
        <v>36.116</v>
      </c>
    </row>
    <row r="152" spans="1:13" ht="17.100000000000001" customHeight="1">
      <c r="A152" s="159">
        <v>50</v>
      </c>
      <c r="B152" s="160">
        <v>208</v>
      </c>
      <c r="C152" s="161" t="s">
        <v>193</v>
      </c>
      <c r="D152" s="161" t="s">
        <v>444</v>
      </c>
      <c r="E152" s="161"/>
      <c r="F152" s="161"/>
      <c r="G152" s="163">
        <v>18.175999999999998</v>
      </c>
      <c r="H152" s="163">
        <v>17.978000000000002</v>
      </c>
      <c r="I152" s="163">
        <f t="shared" si="10"/>
        <v>0</v>
      </c>
      <c r="J152" s="180">
        <f t="shared" si="11"/>
        <v>17.978000000000002</v>
      </c>
      <c r="K152" s="180">
        <f t="shared" si="12"/>
        <v>0</v>
      </c>
      <c r="L152" s="180">
        <f t="shared" si="13"/>
        <v>0</v>
      </c>
      <c r="M152" s="163">
        <f t="shared" si="14"/>
        <v>36.153999999999996</v>
      </c>
    </row>
    <row r="153" spans="1:13" ht="17.100000000000001" customHeight="1">
      <c r="A153" s="159">
        <v>51</v>
      </c>
      <c r="B153" s="160">
        <v>573</v>
      </c>
      <c r="C153" s="161" t="s">
        <v>1045</v>
      </c>
      <c r="D153" s="161" t="s">
        <v>1046</v>
      </c>
      <c r="E153" s="161"/>
      <c r="F153" s="161"/>
      <c r="G153" s="162">
        <v>17.978000000000002</v>
      </c>
      <c r="H153" s="162">
        <v>18.190000000000001</v>
      </c>
      <c r="I153" s="163">
        <f t="shared" si="10"/>
        <v>0</v>
      </c>
      <c r="J153" s="180">
        <f t="shared" si="11"/>
        <v>18.190000000000001</v>
      </c>
      <c r="K153" s="180">
        <f t="shared" si="12"/>
        <v>0</v>
      </c>
      <c r="L153" s="180">
        <f t="shared" si="13"/>
        <v>0</v>
      </c>
      <c r="M153" s="163">
        <f t="shared" si="14"/>
        <v>36.168000000000006</v>
      </c>
    </row>
    <row r="154" spans="1:13" ht="17.100000000000001" customHeight="1">
      <c r="A154" s="159">
        <v>52</v>
      </c>
      <c r="B154" s="160">
        <v>654</v>
      </c>
      <c r="C154" s="161" t="s">
        <v>1166</v>
      </c>
      <c r="D154" s="161" t="s">
        <v>1167</v>
      </c>
      <c r="E154" s="161" t="s">
        <v>32</v>
      </c>
      <c r="F154" s="161"/>
      <c r="G154" s="166">
        <v>18.064</v>
      </c>
      <c r="H154" s="162">
        <v>18.111999999999998</v>
      </c>
      <c r="I154" s="163">
        <f t="shared" si="10"/>
        <v>0</v>
      </c>
      <c r="J154" s="180">
        <f t="shared" si="11"/>
        <v>18.111999999999998</v>
      </c>
      <c r="K154" s="180">
        <f t="shared" si="12"/>
        <v>0</v>
      </c>
      <c r="L154" s="180">
        <f t="shared" si="13"/>
        <v>0</v>
      </c>
      <c r="M154" s="163">
        <f t="shared" si="14"/>
        <v>36.176000000000002</v>
      </c>
    </row>
    <row r="155" spans="1:13" ht="17.100000000000001" customHeight="1">
      <c r="A155" s="159">
        <v>53</v>
      </c>
      <c r="B155" s="160">
        <v>91</v>
      </c>
      <c r="C155" s="161" t="s">
        <v>225</v>
      </c>
      <c r="D155" s="161" t="s">
        <v>226</v>
      </c>
      <c r="E155" s="161" t="s">
        <v>32</v>
      </c>
      <c r="F155" s="161"/>
      <c r="G155" s="163">
        <v>18.035</v>
      </c>
      <c r="H155" s="163">
        <v>18.143000000000001</v>
      </c>
      <c r="I155" s="163">
        <f t="shared" si="10"/>
        <v>0</v>
      </c>
      <c r="J155" s="180">
        <f t="shared" si="11"/>
        <v>18.143000000000001</v>
      </c>
      <c r="K155" s="180">
        <f t="shared" si="12"/>
        <v>0</v>
      </c>
      <c r="L155" s="180">
        <f t="shared" si="13"/>
        <v>0</v>
      </c>
      <c r="M155" s="163">
        <f t="shared" si="14"/>
        <v>36.177999999999997</v>
      </c>
    </row>
    <row r="156" spans="1:13" ht="17.100000000000001" customHeight="1">
      <c r="A156" s="159">
        <v>54</v>
      </c>
      <c r="B156" s="160">
        <v>482</v>
      </c>
      <c r="C156" s="161" t="s">
        <v>562</v>
      </c>
      <c r="D156" s="161" t="s">
        <v>897</v>
      </c>
      <c r="E156" s="161" t="s">
        <v>32</v>
      </c>
      <c r="F156" s="161"/>
      <c r="G156" s="164">
        <v>18.157</v>
      </c>
      <c r="H156" s="163">
        <v>18.021999999999998</v>
      </c>
      <c r="I156" s="163">
        <f t="shared" si="10"/>
        <v>0</v>
      </c>
      <c r="J156" s="180">
        <f t="shared" si="11"/>
        <v>18.021999999999998</v>
      </c>
      <c r="K156" s="180">
        <f t="shared" si="12"/>
        <v>0</v>
      </c>
      <c r="L156" s="180">
        <f t="shared" si="13"/>
        <v>0</v>
      </c>
      <c r="M156" s="163">
        <f t="shared" si="14"/>
        <v>36.179000000000002</v>
      </c>
    </row>
    <row r="157" spans="1:13" ht="17.100000000000001" customHeight="1">
      <c r="A157" s="159">
        <v>55</v>
      </c>
      <c r="B157" s="160">
        <v>476</v>
      </c>
      <c r="C157" s="161" t="s">
        <v>885</v>
      </c>
      <c r="D157" s="161" t="s">
        <v>886</v>
      </c>
      <c r="E157" s="161" t="s">
        <v>32</v>
      </c>
      <c r="F157" s="161"/>
      <c r="G157" s="163">
        <v>18.411999999999999</v>
      </c>
      <c r="H157" s="163">
        <v>17.777000000000001</v>
      </c>
      <c r="I157" s="163">
        <f t="shared" si="10"/>
        <v>0</v>
      </c>
      <c r="J157" s="180">
        <f t="shared" si="11"/>
        <v>17.777000000000001</v>
      </c>
      <c r="K157" s="180">
        <f t="shared" si="12"/>
        <v>0</v>
      </c>
      <c r="L157" s="180">
        <f t="shared" si="13"/>
        <v>0</v>
      </c>
      <c r="M157" s="163">
        <f t="shared" si="14"/>
        <v>36.189</v>
      </c>
    </row>
    <row r="158" spans="1:13" ht="17.100000000000001" customHeight="1">
      <c r="A158" s="159">
        <v>56</v>
      </c>
      <c r="B158" s="160">
        <v>112</v>
      </c>
      <c r="C158" s="161" t="s">
        <v>266</v>
      </c>
      <c r="D158" s="161" t="s">
        <v>267</v>
      </c>
      <c r="E158" s="161"/>
      <c r="F158" s="161"/>
      <c r="G158" s="163">
        <v>17.937999999999999</v>
      </c>
      <c r="H158" s="163">
        <v>18.265999999999998</v>
      </c>
      <c r="I158" s="163">
        <f t="shared" si="10"/>
        <v>0</v>
      </c>
      <c r="J158" s="180">
        <f t="shared" si="11"/>
        <v>18.265999999999998</v>
      </c>
      <c r="K158" s="180">
        <f t="shared" si="12"/>
        <v>0</v>
      </c>
      <c r="L158" s="180">
        <f t="shared" si="13"/>
        <v>0</v>
      </c>
      <c r="M158" s="163">
        <f t="shared" si="14"/>
        <v>36.203999999999994</v>
      </c>
    </row>
    <row r="159" spans="1:13" ht="17.100000000000001" customHeight="1">
      <c r="A159" s="159">
        <v>57</v>
      </c>
      <c r="B159" s="160">
        <v>89</v>
      </c>
      <c r="C159" s="161" t="s">
        <v>221</v>
      </c>
      <c r="D159" s="161" t="s">
        <v>222</v>
      </c>
      <c r="E159" s="161" t="s">
        <v>32</v>
      </c>
      <c r="F159" s="161"/>
      <c r="G159" s="163">
        <v>18.157</v>
      </c>
      <c r="H159" s="163">
        <v>18.061</v>
      </c>
      <c r="I159" s="163">
        <f t="shared" si="10"/>
        <v>0</v>
      </c>
      <c r="J159" s="180">
        <f t="shared" si="11"/>
        <v>18.061</v>
      </c>
      <c r="K159" s="180">
        <f t="shared" si="12"/>
        <v>0</v>
      </c>
      <c r="L159" s="180">
        <f t="shared" si="13"/>
        <v>0</v>
      </c>
      <c r="M159" s="163">
        <f t="shared" si="14"/>
        <v>36.218000000000004</v>
      </c>
    </row>
    <row r="160" spans="1:13" ht="17.100000000000001" customHeight="1">
      <c r="A160" s="159">
        <v>58</v>
      </c>
      <c r="B160" s="160">
        <v>343</v>
      </c>
      <c r="C160" s="161" t="s">
        <v>652</v>
      </c>
      <c r="D160" s="161" t="s">
        <v>653</v>
      </c>
      <c r="E160" s="161" t="s">
        <v>32</v>
      </c>
      <c r="F160" s="161"/>
      <c r="G160" s="163">
        <v>18.295000000000002</v>
      </c>
      <c r="H160" s="163">
        <v>17.925000000000001</v>
      </c>
      <c r="I160" s="163">
        <f t="shared" si="10"/>
        <v>0</v>
      </c>
      <c r="J160" s="180">
        <f t="shared" si="11"/>
        <v>17.925000000000001</v>
      </c>
      <c r="K160" s="180">
        <f t="shared" si="12"/>
        <v>0</v>
      </c>
      <c r="L160" s="180">
        <f t="shared" si="13"/>
        <v>0</v>
      </c>
      <c r="M160" s="163">
        <f t="shared" si="14"/>
        <v>36.22</v>
      </c>
    </row>
    <row r="161" spans="1:13" ht="17.100000000000001" customHeight="1">
      <c r="A161" s="159">
        <v>59</v>
      </c>
      <c r="B161" s="160">
        <v>546</v>
      </c>
      <c r="C161" s="161" t="s">
        <v>336</v>
      </c>
      <c r="D161" s="161" t="s">
        <v>999</v>
      </c>
      <c r="E161" s="161" t="s">
        <v>32</v>
      </c>
      <c r="F161" s="161"/>
      <c r="G161" s="163">
        <v>18.151</v>
      </c>
      <c r="H161" s="163">
        <v>18.071999999999999</v>
      </c>
      <c r="I161" s="163">
        <f t="shared" si="10"/>
        <v>0</v>
      </c>
      <c r="J161" s="180">
        <f t="shared" si="11"/>
        <v>18.071999999999999</v>
      </c>
      <c r="K161" s="180">
        <f t="shared" si="12"/>
        <v>0</v>
      </c>
      <c r="L161" s="180">
        <f t="shared" si="13"/>
        <v>0</v>
      </c>
      <c r="M161" s="163">
        <f t="shared" si="14"/>
        <v>36.222999999999999</v>
      </c>
    </row>
    <row r="162" spans="1:13" ht="17.100000000000001" customHeight="1">
      <c r="A162" s="159">
        <v>60</v>
      </c>
      <c r="B162" s="160">
        <v>605</v>
      </c>
      <c r="C162" s="161" t="s">
        <v>1095</v>
      </c>
      <c r="D162" s="161" t="s">
        <v>1096</v>
      </c>
      <c r="E162" s="161"/>
      <c r="F162" s="161"/>
      <c r="G162" s="166">
        <v>18.076000000000001</v>
      </c>
      <c r="H162" s="162">
        <v>18.157</v>
      </c>
      <c r="I162" s="163">
        <f t="shared" si="10"/>
        <v>0</v>
      </c>
      <c r="J162" s="180">
        <f t="shared" si="11"/>
        <v>18.157</v>
      </c>
      <c r="K162" s="180">
        <f t="shared" si="12"/>
        <v>0</v>
      </c>
      <c r="L162" s="180">
        <f t="shared" si="13"/>
        <v>0</v>
      </c>
      <c r="M162" s="163">
        <f t="shared" si="14"/>
        <v>36.233000000000004</v>
      </c>
    </row>
    <row r="163" spans="1:13" ht="17.100000000000001" customHeight="1">
      <c r="A163" s="159">
        <v>61</v>
      </c>
      <c r="B163" s="160">
        <v>548</v>
      </c>
      <c r="C163" s="161" t="s">
        <v>760</v>
      </c>
      <c r="D163" s="161" t="s">
        <v>1002</v>
      </c>
      <c r="E163" s="161" t="s">
        <v>32</v>
      </c>
      <c r="F163" s="161"/>
      <c r="G163" s="163">
        <v>18.277000000000001</v>
      </c>
      <c r="H163" s="163">
        <v>17.957999999999998</v>
      </c>
      <c r="I163" s="163">
        <f t="shared" si="10"/>
        <v>0</v>
      </c>
      <c r="J163" s="180">
        <f t="shared" si="11"/>
        <v>17.957999999999998</v>
      </c>
      <c r="K163" s="180">
        <f t="shared" si="12"/>
        <v>0</v>
      </c>
      <c r="L163" s="180">
        <f t="shared" si="13"/>
        <v>0</v>
      </c>
      <c r="M163" s="163">
        <f t="shared" si="14"/>
        <v>36.234999999999999</v>
      </c>
    </row>
    <row r="164" spans="1:13" ht="17.100000000000001" customHeight="1">
      <c r="A164" s="159">
        <v>62</v>
      </c>
      <c r="B164" s="160">
        <v>539</v>
      </c>
      <c r="C164" s="161" t="s">
        <v>636</v>
      </c>
      <c r="D164" s="161" t="s">
        <v>988</v>
      </c>
      <c r="E164" s="161" t="s">
        <v>32</v>
      </c>
      <c r="F164" s="161"/>
      <c r="G164" s="163">
        <v>18.001000000000001</v>
      </c>
      <c r="H164" s="163">
        <v>18.262</v>
      </c>
      <c r="I164" s="163">
        <f t="shared" si="10"/>
        <v>0</v>
      </c>
      <c r="J164" s="180">
        <f t="shared" si="11"/>
        <v>18.262</v>
      </c>
      <c r="K164" s="180">
        <f t="shared" si="12"/>
        <v>0</v>
      </c>
      <c r="L164" s="180">
        <f t="shared" si="13"/>
        <v>0</v>
      </c>
      <c r="M164" s="163">
        <f t="shared" si="14"/>
        <v>36.263000000000005</v>
      </c>
    </row>
    <row r="165" spans="1:13" ht="17.100000000000001" customHeight="1">
      <c r="A165" s="159">
        <v>63</v>
      </c>
      <c r="B165" s="160">
        <v>673</v>
      </c>
      <c r="C165" s="161" t="s">
        <v>85</v>
      </c>
      <c r="D165" s="161" t="s">
        <v>1191</v>
      </c>
      <c r="E165" s="161" t="s">
        <v>32</v>
      </c>
      <c r="F165" s="161"/>
      <c r="G165" s="162">
        <v>18.126999999999999</v>
      </c>
      <c r="H165" s="162">
        <v>18.138999999999999</v>
      </c>
      <c r="I165" s="163">
        <f t="shared" si="10"/>
        <v>0</v>
      </c>
      <c r="J165" s="180">
        <f t="shared" si="11"/>
        <v>18.138999999999999</v>
      </c>
      <c r="K165" s="180">
        <f t="shared" si="12"/>
        <v>0</v>
      </c>
      <c r="L165" s="180">
        <f t="shared" si="13"/>
        <v>0</v>
      </c>
      <c r="M165" s="163">
        <f t="shared" si="14"/>
        <v>36.265999999999998</v>
      </c>
    </row>
    <row r="166" spans="1:13" ht="17.100000000000001" customHeight="1">
      <c r="A166" s="159">
        <v>64</v>
      </c>
      <c r="B166" s="160">
        <v>136</v>
      </c>
      <c r="C166" s="161" t="s">
        <v>314</v>
      </c>
      <c r="D166" s="161" t="s">
        <v>315</v>
      </c>
      <c r="E166" s="161"/>
      <c r="F166" s="161"/>
      <c r="G166" s="164">
        <v>18.074999999999999</v>
      </c>
      <c r="H166" s="163">
        <v>18.193999999999999</v>
      </c>
      <c r="I166" s="163">
        <f t="shared" si="10"/>
        <v>0</v>
      </c>
      <c r="J166" s="180">
        <f t="shared" si="11"/>
        <v>18.193999999999999</v>
      </c>
      <c r="K166" s="180">
        <f t="shared" si="12"/>
        <v>0</v>
      </c>
      <c r="L166" s="180">
        <f t="shared" si="13"/>
        <v>0</v>
      </c>
      <c r="M166" s="163">
        <f t="shared" si="14"/>
        <v>36.268999999999998</v>
      </c>
    </row>
    <row r="167" spans="1:13" ht="17.100000000000001" customHeight="1">
      <c r="A167" s="159">
        <v>65</v>
      </c>
      <c r="B167" s="160">
        <v>544</v>
      </c>
      <c r="C167" s="161" t="s">
        <v>996</v>
      </c>
      <c r="D167" s="161" t="s">
        <v>997</v>
      </c>
      <c r="E167" s="161" t="s">
        <v>32</v>
      </c>
      <c r="F167" s="161"/>
      <c r="G167" s="164">
        <v>18.135000000000002</v>
      </c>
      <c r="H167" s="163">
        <v>18.134</v>
      </c>
      <c r="I167" s="163">
        <f t="shared" si="10"/>
        <v>0</v>
      </c>
      <c r="J167" s="180">
        <f t="shared" si="11"/>
        <v>18.134</v>
      </c>
      <c r="K167" s="180">
        <f t="shared" si="12"/>
        <v>0</v>
      </c>
      <c r="L167" s="180">
        <f t="shared" si="13"/>
        <v>0</v>
      </c>
      <c r="M167" s="163">
        <f t="shared" si="14"/>
        <v>36.269000000000005</v>
      </c>
    </row>
    <row r="168" spans="1:13" ht="17.100000000000001" customHeight="1">
      <c r="A168" s="159">
        <v>66</v>
      </c>
      <c r="B168" s="160">
        <v>551</v>
      </c>
      <c r="C168" s="161" t="s">
        <v>858</v>
      </c>
      <c r="D168" s="161" t="s">
        <v>1006</v>
      </c>
      <c r="E168" s="161" t="s">
        <v>32</v>
      </c>
      <c r="F168" s="161"/>
      <c r="G168" s="163">
        <v>18.187000000000001</v>
      </c>
      <c r="H168" s="163">
        <v>18.094000000000001</v>
      </c>
      <c r="I168" s="163">
        <f t="shared" si="10"/>
        <v>0</v>
      </c>
      <c r="J168" s="180">
        <f t="shared" si="11"/>
        <v>18.094000000000001</v>
      </c>
      <c r="K168" s="180">
        <f t="shared" si="12"/>
        <v>0</v>
      </c>
      <c r="L168" s="180">
        <f t="shared" si="13"/>
        <v>0</v>
      </c>
      <c r="M168" s="163">
        <f t="shared" si="14"/>
        <v>36.281000000000006</v>
      </c>
    </row>
    <row r="169" spans="1:13" ht="17.100000000000001" customHeight="1">
      <c r="A169" s="159">
        <v>67</v>
      </c>
      <c r="B169" s="160">
        <v>485</v>
      </c>
      <c r="C169" s="161" t="s">
        <v>901</v>
      </c>
      <c r="D169" s="161" t="s">
        <v>902</v>
      </c>
      <c r="E169" s="161" t="s">
        <v>32</v>
      </c>
      <c r="F169" s="161"/>
      <c r="G169" s="164">
        <v>18.161000000000001</v>
      </c>
      <c r="H169" s="163">
        <v>18.120999999999999</v>
      </c>
      <c r="I169" s="163">
        <f t="shared" si="10"/>
        <v>0</v>
      </c>
      <c r="J169" s="180">
        <f t="shared" si="11"/>
        <v>18.120999999999999</v>
      </c>
      <c r="K169" s="180">
        <f t="shared" si="12"/>
        <v>0</v>
      </c>
      <c r="L169" s="180">
        <f t="shared" si="13"/>
        <v>0</v>
      </c>
      <c r="M169" s="163">
        <f t="shared" si="14"/>
        <v>36.281999999999996</v>
      </c>
    </row>
    <row r="170" spans="1:13" ht="17.100000000000001" customHeight="1">
      <c r="A170" s="159">
        <v>68</v>
      </c>
      <c r="B170" s="160">
        <v>502</v>
      </c>
      <c r="C170" s="161" t="s">
        <v>927</v>
      </c>
      <c r="D170" s="161" t="s">
        <v>928</v>
      </c>
      <c r="E170" s="161" t="s">
        <v>32</v>
      </c>
      <c r="F170" s="161"/>
      <c r="G170" s="163">
        <v>18.349</v>
      </c>
      <c r="H170" s="163">
        <v>17.936</v>
      </c>
      <c r="I170" s="163">
        <f t="shared" si="10"/>
        <v>0</v>
      </c>
      <c r="J170" s="180">
        <f t="shared" si="11"/>
        <v>17.936</v>
      </c>
      <c r="K170" s="180">
        <f t="shared" si="12"/>
        <v>0</v>
      </c>
      <c r="L170" s="180">
        <f t="shared" si="13"/>
        <v>0</v>
      </c>
      <c r="M170" s="163">
        <f t="shared" si="14"/>
        <v>36.284999999999997</v>
      </c>
    </row>
    <row r="171" spans="1:13" ht="17.100000000000001" customHeight="1">
      <c r="A171" s="159">
        <v>69</v>
      </c>
      <c r="B171" s="160">
        <v>85</v>
      </c>
      <c r="C171" s="161" t="s">
        <v>213</v>
      </c>
      <c r="D171" s="161" t="s">
        <v>214</v>
      </c>
      <c r="E171" s="161"/>
      <c r="F171" s="161"/>
      <c r="G171" s="164">
        <v>18.100999999999999</v>
      </c>
      <c r="H171" s="163">
        <v>18.189</v>
      </c>
      <c r="I171" s="163">
        <f t="shared" si="10"/>
        <v>0</v>
      </c>
      <c r="J171" s="180">
        <f t="shared" si="11"/>
        <v>18.189</v>
      </c>
      <c r="K171" s="180">
        <f t="shared" si="12"/>
        <v>0</v>
      </c>
      <c r="L171" s="180">
        <f t="shared" si="13"/>
        <v>0</v>
      </c>
      <c r="M171" s="163">
        <f t="shared" si="14"/>
        <v>36.29</v>
      </c>
    </row>
    <row r="172" spans="1:13" ht="17.100000000000001" customHeight="1">
      <c r="A172" s="159">
        <v>70</v>
      </c>
      <c r="B172" s="160">
        <v>177</v>
      </c>
      <c r="C172" s="161" t="s">
        <v>169</v>
      </c>
      <c r="D172" s="161" t="s">
        <v>392</v>
      </c>
      <c r="E172" s="161" t="s">
        <v>32</v>
      </c>
      <c r="F172" s="161"/>
      <c r="G172" s="163">
        <v>18.207999999999998</v>
      </c>
      <c r="H172" s="163">
        <v>18.091999999999999</v>
      </c>
      <c r="I172" s="163">
        <f t="shared" si="10"/>
        <v>0</v>
      </c>
      <c r="J172" s="180">
        <f t="shared" si="11"/>
        <v>18.091999999999999</v>
      </c>
      <c r="K172" s="180">
        <f t="shared" si="12"/>
        <v>0</v>
      </c>
      <c r="L172" s="180">
        <f t="shared" si="13"/>
        <v>0</v>
      </c>
      <c r="M172" s="163">
        <f t="shared" si="14"/>
        <v>36.299999999999997</v>
      </c>
    </row>
    <row r="173" spans="1:13" ht="17.100000000000001" customHeight="1">
      <c r="A173" s="159">
        <v>71</v>
      </c>
      <c r="B173" s="160">
        <v>463</v>
      </c>
      <c r="C173" s="161" t="s">
        <v>133</v>
      </c>
      <c r="D173" s="161" t="s">
        <v>864</v>
      </c>
      <c r="E173" s="161"/>
      <c r="F173" s="161"/>
      <c r="G173" s="164">
        <v>18.285</v>
      </c>
      <c r="H173" s="163">
        <v>18.023</v>
      </c>
      <c r="I173" s="163">
        <f t="shared" si="10"/>
        <v>0</v>
      </c>
      <c r="J173" s="180">
        <f t="shared" si="11"/>
        <v>18.023</v>
      </c>
      <c r="K173" s="180">
        <f t="shared" si="12"/>
        <v>0</v>
      </c>
      <c r="L173" s="180">
        <f t="shared" si="13"/>
        <v>0</v>
      </c>
      <c r="M173" s="163">
        <f t="shared" si="14"/>
        <v>36.308</v>
      </c>
    </row>
    <row r="174" spans="1:13" ht="17.100000000000001" customHeight="1">
      <c r="A174" s="159">
        <v>72</v>
      </c>
      <c r="B174" s="160">
        <v>285</v>
      </c>
      <c r="C174" s="161" t="s">
        <v>229</v>
      </c>
      <c r="D174" s="161" t="s">
        <v>571</v>
      </c>
      <c r="E174" s="161" t="s">
        <v>32</v>
      </c>
      <c r="F174" s="161"/>
      <c r="G174" s="163">
        <v>18.169</v>
      </c>
      <c r="H174" s="163">
        <v>18.138999999999999</v>
      </c>
      <c r="I174" s="163">
        <f t="shared" si="10"/>
        <v>0</v>
      </c>
      <c r="J174" s="180">
        <f t="shared" si="11"/>
        <v>18.138999999999999</v>
      </c>
      <c r="K174" s="180">
        <f t="shared" si="12"/>
        <v>0</v>
      </c>
      <c r="L174" s="180">
        <f t="shared" si="13"/>
        <v>0</v>
      </c>
      <c r="M174" s="163">
        <f t="shared" si="14"/>
        <v>36.308</v>
      </c>
    </row>
    <row r="175" spans="1:13" ht="17.100000000000001" customHeight="1">
      <c r="A175" s="159">
        <v>73</v>
      </c>
      <c r="B175" s="160">
        <v>626</v>
      </c>
      <c r="C175" s="161" t="s">
        <v>1122</v>
      </c>
      <c r="D175" s="161" t="s">
        <v>1123</v>
      </c>
      <c r="E175" s="161" t="s">
        <v>32</v>
      </c>
      <c r="F175" s="161"/>
      <c r="G175" s="166">
        <v>17.931999999999999</v>
      </c>
      <c r="H175" s="162">
        <v>18.379000000000001</v>
      </c>
      <c r="I175" s="163">
        <f t="shared" si="10"/>
        <v>0</v>
      </c>
      <c r="J175" s="180">
        <f t="shared" si="11"/>
        <v>18.379000000000001</v>
      </c>
      <c r="K175" s="180">
        <f t="shared" si="12"/>
        <v>0</v>
      </c>
      <c r="L175" s="180">
        <f t="shared" si="13"/>
        <v>0</v>
      </c>
      <c r="M175" s="163">
        <f t="shared" si="14"/>
        <v>36.311</v>
      </c>
    </row>
    <row r="176" spans="1:13" ht="17.100000000000001" customHeight="1">
      <c r="A176" s="159">
        <v>74</v>
      </c>
      <c r="B176" s="160">
        <v>22</v>
      </c>
      <c r="C176" s="161" t="s">
        <v>87</v>
      </c>
      <c r="D176" s="161" t="s">
        <v>88</v>
      </c>
      <c r="E176" s="161" t="s">
        <v>32</v>
      </c>
      <c r="F176" s="161"/>
      <c r="G176" s="163">
        <v>18.225999999999999</v>
      </c>
      <c r="H176" s="163">
        <v>18.088999999999999</v>
      </c>
      <c r="I176" s="163">
        <f t="shared" si="10"/>
        <v>0</v>
      </c>
      <c r="J176" s="180">
        <f t="shared" si="11"/>
        <v>18.088999999999999</v>
      </c>
      <c r="K176" s="180">
        <f t="shared" si="12"/>
        <v>0</v>
      </c>
      <c r="L176" s="180">
        <f t="shared" si="13"/>
        <v>0</v>
      </c>
      <c r="M176" s="163">
        <f t="shared" si="14"/>
        <v>36.314999999999998</v>
      </c>
    </row>
    <row r="177" spans="1:13" ht="17.100000000000001" customHeight="1">
      <c r="A177" s="159">
        <v>75</v>
      </c>
      <c r="B177" s="160">
        <v>307</v>
      </c>
      <c r="C177" s="161" t="s">
        <v>601</v>
      </c>
      <c r="D177" s="161" t="s">
        <v>602</v>
      </c>
      <c r="E177" s="161" t="s">
        <v>32</v>
      </c>
      <c r="F177" s="161"/>
      <c r="G177" s="163">
        <v>18.204999999999998</v>
      </c>
      <c r="H177" s="163">
        <v>18.116</v>
      </c>
      <c r="I177" s="163">
        <f t="shared" si="10"/>
        <v>0</v>
      </c>
      <c r="J177" s="180">
        <f t="shared" si="11"/>
        <v>18.116</v>
      </c>
      <c r="K177" s="180">
        <f t="shared" si="12"/>
        <v>0</v>
      </c>
      <c r="L177" s="180">
        <f t="shared" si="13"/>
        <v>0</v>
      </c>
      <c r="M177" s="163">
        <f t="shared" si="14"/>
        <v>36.320999999999998</v>
      </c>
    </row>
    <row r="178" spans="1:13" ht="17.100000000000001" customHeight="1">
      <c r="A178" s="159">
        <v>76</v>
      </c>
      <c r="B178" s="160">
        <v>108</v>
      </c>
      <c r="C178" s="161" t="s">
        <v>258</v>
      </c>
      <c r="D178" s="161" t="s">
        <v>259</v>
      </c>
      <c r="E178" s="161" t="s">
        <v>32</v>
      </c>
      <c r="F178" s="161"/>
      <c r="G178" s="164">
        <v>18.544</v>
      </c>
      <c r="H178" s="163">
        <v>17.783999999999999</v>
      </c>
      <c r="I178" s="163">
        <f t="shared" si="10"/>
        <v>0</v>
      </c>
      <c r="J178" s="180">
        <f t="shared" si="11"/>
        <v>17.783999999999999</v>
      </c>
      <c r="K178" s="180">
        <f t="shared" si="12"/>
        <v>0</v>
      </c>
      <c r="L178" s="180">
        <f t="shared" si="13"/>
        <v>0</v>
      </c>
      <c r="M178" s="163">
        <f t="shared" si="14"/>
        <v>36.328000000000003</v>
      </c>
    </row>
    <row r="179" spans="1:13" ht="17.100000000000001" customHeight="1">
      <c r="A179" s="159">
        <v>77</v>
      </c>
      <c r="B179" s="160">
        <v>365</v>
      </c>
      <c r="C179" s="161" t="s">
        <v>692</v>
      </c>
      <c r="D179" s="161" t="s">
        <v>693</v>
      </c>
      <c r="E179" s="161" t="s">
        <v>32</v>
      </c>
      <c r="F179" s="161"/>
      <c r="G179" s="163">
        <v>18.631</v>
      </c>
      <c r="H179" s="163">
        <v>17.698</v>
      </c>
      <c r="I179" s="163">
        <f t="shared" si="10"/>
        <v>17.698</v>
      </c>
      <c r="J179" s="180">
        <f t="shared" si="11"/>
        <v>0</v>
      </c>
      <c r="K179" s="180">
        <f t="shared" si="12"/>
        <v>0</v>
      </c>
      <c r="L179" s="180">
        <f t="shared" si="13"/>
        <v>0</v>
      </c>
      <c r="M179" s="163">
        <f t="shared" si="14"/>
        <v>36.329000000000001</v>
      </c>
    </row>
    <row r="180" spans="1:13" ht="17.100000000000001" customHeight="1">
      <c r="A180" s="159">
        <v>78</v>
      </c>
      <c r="B180" s="160">
        <v>114</v>
      </c>
      <c r="C180" s="161" t="s">
        <v>270</v>
      </c>
      <c r="D180" s="161" t="s">
        <v>271</v>
      </c>
      <c r="E180" s="161" t="s">
        <v>32</v>
      </c>
      <c r="F180" s="161"/>
      <c r="G180" s="163">
        <v>18.279</v>
      </c>
      <c r="H180" s="163">
        <v>18.053999999999998</v>
      </c>
      <c r="I180" s="163">
        <f t="shared" si="10"/>
        <v>0</v>
      </c>
      <c r="J180" s="180">
        <f t="shared" si="11"/>
        <v>18.053999999999998</v>
      </c>
      <c r="K180" s="180">
        <f t="shared" si="12"/>
        <v>0</v>
      </c>
      <c r="L180" s="180">
        <f t="shared" si="13"/>
        <v>0</v>
      </c>
      <c r="M180" s="163">
        <f t="shared" si="14"/>
        <v>36.332999999999998</v>
      </c>
    </row>
    <row r="181" spans="1:13" ht="17.100000000000001" customHeight="1">
      <c r="A181" s="159">
        <v>79</v>
      </c>
      <c r="B181" s="160">
        <v>240</v>
      </c>
      <c r="C181" s="161" t="s">
        <v>494</v>
      </c>
      <c r="D181" s="161" t="s">
        <v>495</v>
      </c>
      <c r="E181" s="161" t="s">
        <v>32</v>
      </c>
      <c r="F181" s="161"/>
      <c r="G181" s="164">
        <v>18.565999999999999</v>
      </c>
      <c r="H181" s="163">
        <v>17.768999999999998</v>
      </c>
      <c r="I181" s="163">
        <f t="shared" si="10"/>
        <v>0</v>
      </c>
      <c r="J181" s="180">
        <f t="shared" si="11"/>
        <v>17.768999999999998</v>
      </c>
      <c r="K181" s="180">
        <f t="shared" si="12"/>
        <v>0</v>
      </c>
      <c r="L181" s="180">
        <f t="shared" si="13"/>
        <v>0</v>
      </c>
      <c r="M181" s="163">
        <f t="shared" si="14"/>
        <v>36.334999999999994</v>
      </c>
    </row>
    <row r="182" spans="1:13" ht="17.100000000000001" customHeight="1">
      <c r="A182" s="159">
        <v>80</v>
      </c>
      <c r="B182" s="160">
        <v>659</v>
      </c>
      <c r="C182" s="161" t="s">
        <v>682</v>
      </c>
      <c r="D182" s="161" t="s">
        <v>1174</v>
      </c>
      <c r="E182" s="161" t="s">
        <v>32</v>
      </c>
      <c r="F182" s="161"/>
      <c r="G182" s="162">
        <v>17.95</v>
      </c>
      <c r="H182" s="162">
        <v>18.388000000000002</v>
      </c>
      <c r="I182" s="163">
        <f t="shared" si="10"/>
        <v>0</v>
      </c>
      <c r="J182" s="180">
        <f t="shared" si="11"/>
        <v>18.388000000000002</v>
      </c>
      <c r="K182" s="180">
        <f t="shared" si="12"/>
        <v>0</v>
      </c>
      <c r="L182" s="180">
        <f t="shared" si="13"/>
        <v>0</v>
      </c>
      <c r="M182" s="163">
        <f t="shared" si="14"/>
        <v>36.338000000000001</v>
      </c>
    </row>
    <row r="183" spans="1:13" ht="17.100000000000001" customHeight="1">
      <c r="A183" s="159">
        <v>81</v>
      </c>
      <c r="B183" s="160">
        <v>232</v>
      </c>
      <c r="C183" s="161" t="s">
        <v>478</v>
      </c>
      <c r="D183" s="161" t="s">
        <v>479</v>
      </c>
      <c r="E183" s="161" t="s">
        <v>32</v>
      </c>
      <c r="F183" s="161"/>
      <c r="G183" s="163">
        <v>18.524000000000001</v>
      </c>
      <c r="H183" s="163">
        <v>17.817</v>
      </c>
      <c r="I183" s="163">
        <f t="shared" si="10"/>
        <v>0</v>
      </c>
      <c r="J183" s="180">
        <f t="shared" si="11"/>
        <v>17.817</v>
      </c>
      <c r="K183" s="180">
        <f t="shared" si="12"/>
        <v>0</v>
      </c>
      <c r="L183" s="180">
        <f t="shared" si="13"/>
        <v>0</v>
      </c>
      <c r="M183" s="163">
        <f t="shared" si="14"/>
        <v>36.341000000000001</v>
      </c>
    </row>
    <row r="184" spans="1:13" ht="17.100000000000001" customHeight="1">
      <c r="A184" s="159">
        <v>82</v>
      </c>
      <c r="B184" s="160">
        <v>505</v>
      </c>
      <c r="C184" s="161" t="s">
        <v>932</v>
      </c>
      <c r="D184" s="161" t="s">
        <v>933</v>
      </c>
      <c r="E184" s="161" t="s">
        <v>32</v>
      </c>
      <c r="F184" s="161"/>
      <c r="G184" s="163">
        <v>18.474</v>
      </c>
      <c r="H184" s="163">
        <v>17.87</v>
      </c>
      <c r="I184" s="163">
        <f t="shared" si="10"/>
        <v>0</v>
      </c>
      <c r="J184" s="180">
        <f t="shared" si="11"/>
        <v>17.87</v>
      </c>
      <c r="K184" s="180">
        <f t="shared" si="12"/>
        <v>0</v>
      </c>
      <c r="L184" s="180">
        <f t="shared" si="13"/>
        <v>0</v>
      </c>
      <c r="M184" s="163">
        <f t="shared" si="14"/>
        <v>36.344000000000001</v>
      </c>
    </row>
    <row r="185" spans="1:13" ht="17.100000000000001" customHeight="1">
      <c r="A185" s="159">
        <v>83</v>
      </c>
      <c r="B185" s="160">
        <v>100</v>
      </c>
      <c r="C185" s="161" t="s">
        <v>243</v>
      </c>
      <c r="D185" s="161" t="s">
        <v>244</v>
      </c>
      <c r="E185" s="161"/>
      <c r="F185" s="161"/>
      <c r="G185" s="164">
        <v>18.163</v>
      </c>
      <c r="H185" s="163">
        <v>18.187999999999999</v>
      </c>
      <c r="I185" s="163">
        <f t="shared" si="10"/>
        <v>0</v>
      </c>
      <c r="J185" s="180">
        <f t="shared" si="11"/>
        <v>18.187999999999999</v>
      </c>
      <c r="K185" s="180">
        <f t="shared" si="12"/>
        <v>0</v>
      </c>
      <c r="L185" s="180">
        <f t="shared" si="13"/>
        <v>0</v>
      </c>
      <c r="M185" s="163">
        <f t="shared" si="14"/>
        <v>36.350999999999999</v>
      </c>
    </row>
    <row r="186" spans="1:13" ht="17.100000000000001" customHeight="1">
      <c r="A186" s="159">
        <v>84</v>
      </c>
      <c r="B186" s="160">
        <v>121</v>
      </c>
      <c r="C186" s="161" t="s">
        <v>284</v>
      </c>
      <c r="D186" s="161" t="s">
        <v>285</v>
      </c>
      <c r="E186" s="161" t="s">
        <v>32</v>
      </c>
      <c r="F186" s="161"/>
      <c r="G186" s="163">
        <v>18.135000000000002</v>
      </c>
      <c r="H186" s="163">
        <v>18.224</v>
      </c>
      <c r="I186" s="163">
        <f t="shared" si="10"/>
        <v>0</v>
      </c>
      <c r="J186" s="180">
        <f t="shared" si="11"/>
        <v>18.224</v>
      </c>
      <c r="K186" s="180">
        <f t="shared" si="12"/>
        <v>0</v>
      </c>
      <c r="L186" s="180">
        <f t="shared" si="13"/>
        <v>0</v>
      </c>
      <c r="M186" s="163">
        <f t="shared" si="14"/>
        <v>36.359000000000002</v>
      </c>
    </row>
    <row r="187" spans="1:13" ht="17.100000000000001" customHeight="1">
      <c r="A187" s="159">
        <v>85</v>
      </c>
      <c r="B187" s="160">
        <v>553</v>
      </c>
      <c r="C187" s="161" t="s">
        <v>912</v>
      </c>
      <c r="D187" s="161" t="s">
        <v>1008</v>
      </c>
      <c r="E187" s="161" t="s">
        <v>32</v>
      </c>
      <c r="F187" s="161"/>
      <c r="G187" s="163">
        <v>18.298999999999999</v>
      </c>
      <c r="H187" s="163">
        <v>18.061</v>
      </c>
      <c r="I187" s="163">
        <f t="shared" si="10"/>
        <v>0</v>
      </c>
      <c r="J187" s="180">
        <f t="shared" si="11"/>
        <v>18.061</v>
      </c>
      <c r="K187" s="180">
        <f t="shared" si="12"/>
        <v>0</v>
      </c>
      <c r="L187" s="180">
        <f t="shared" si="13"/>
        <v>0</v>
      </c>
      <c r="M187" s="163">
        <f t="shared" si="14"/>
        <v>36.36</v>
      </c>
    </row>
    <row r="188" spans="1:13" ht="17.100000000000001" customHeight="1">
      <c r="A188" s="159">
        <v>86</v>
      </c>
      <c r="B188" s="160">
        <v>449</v>
      </c>
      <c r="C188" s="161" t="s">
        <v>839</v>
      </c>
      <c r="D188" s="161" t="s">
        <v>840</v>
      </c>
      <c r="E188" s="161" t="s">
        <v>32</v>
      </c>
      <c r="F188" s="161"/>
      <c r="G188" s="164">
        <v>18.492999999999999</v>
      </c>
      <c r="H188" s="163">
        <v>17.872</v>
      </c>
      <c r="I188" s="163">
        <f t="shared" si="10"/>
        <v>0</v>
      </c>
      <c r="J188" s="180">
        <f t="shared" si="11"/>
        <v>17.872</v>
      </c>
      <c r="K188" s="180">
        <f t="shared" si="12"/>
        <v>0</v>
      </c>
      <c r="L188" s="180">
        <f t="shared" si="13"/>
        <v>0</v>
      </c>
      <c r="M188" s="163">
        <f t="shared" si="14"/>
        <v>36.364999999999995</v>
      </c>
    </row>
    <row r="189" spans="1:13" ht="17.100000000000001" customHeight="1">
      <c r="A189" s="159">
        <v>87</v>
      </c>
      <c r="B189" s="160">
        <v>111</v>
      </c>
      <c r="C189" s="161" t="s">
        <v>264</v>
      </c>
      <c r="D189" s="161" t="s">
        <v>265</v>
      </c>
      <c r="E189" s="161"/>
      <c r="F189" s="161"/>
      <c r="G189" s="163">
        <v>18.308</v>
      </c>
      <c r="H189" s="163">
        <v>18.114999999999998</v>
      </c>
      <c r="I189" s="163">
        <f t="shared" si="10"/>
        <v>0</v>
      </c>
      <c r="J189" s="180">
        <f t="shared" si="11"/>
        <v>18.114999999999998</v>
      </c>
      <c r="K189" s="180">
        <f t="shared" si="12"/>
        <v>0</v>
      </c>
      <c r="L189" s="180">
        <f t="shared" si="13"/>
        <v>0</v>
      </c>
      <c r="M189" s="163">
        <f t="shared" si="14"/>
        <v>36.423000000000002</v>
      </c>
    </row>
    <row r="190" spans="1:13" ht="17.100000000000001" customHeight="1">
      <c r="A190" s="159">
        <v>88</v>
      </c>
      <c r="B190" s="160">
        <v>61</v>
      </c>
      <c r="C190" s="161" t="s">
        <v>165</v>
      </c>
      <c r="D190" s="161" t="s">
        <v>166</v>
      </c>
      <c r="E190" s="161"/>
      <c r="F190" s="161"/>
      <c r="G190" s="163">
        <v>18.326000000000001</v>
      </c>
      <c r="H190" s="163">
        <v>18.100000000000001</v>
      </c>
      <c r="I190" s="163">
        <f t="shared" si="10"/>
        <v>0</v>
      </c>
      <c r="J190" s="180">
        <f t="shared" si="11"/>
        <v>18.100000000000001</v>
      </c>
      <c r="K190" s="180">
        <f t="shared" si="12"/>
        <v>0</v>
      </c>
      <c r="L190" s="180">
        <f t="shared" si="13"/>
        <v>0</v>
      </c>
      <c r="M190" s="163">
        <f t="shared" si="14"/>
        <v>36.426000000000002</v>
      </c>
    </row>
    <row r="191" spans="1:13" ht="17.100000000000001" customHeight="1">
      <c r="A191" s="159">
        <v>89</v>
      </c>
      <c r="B191" s="160">
        <v>106</v>
      </c>
      <c r="C191" s="161" t="s">
        <v>81</v>
      </c>
      <c r="D191" s="161" t="s">
        <v>255</v>
      </c>
      <c r="E191" s="161"/>
      <c r="F191" s="161"/>
      <c r="G191" s="164">
        <v>18.167999999999999</v>
      </c>
      <c r="H191" s="163">
        <v>18.260999999999999</v>
      </c>
      <c r="I191" s="163">
        <f t="shared" si="10"/>
        <v>0</v>
      </c>
      <c r="J191" s="180">
        <f t="shared" si="11"/>
        <v>18.260999999999999</v>
      </c>
      <c r="K191" s="180">
        <f t="shared" si="12"/>
        <v>0</v>
      </c>
      <c r="L191" s="180">
        <f t="shared" si="13"/>
        <v>0</v>
      </c>
      <c r="M191" s="163">
        <f t="shared" si="14"/>
        <v>36.429000000000002</v>
      </c>
    </row>
    <row r="192" spans="1:13" ht="17.100000000000001" customHeight="1">
      <c r="A192" s="159">
        <v>90</v>
      </c>
      <c r="B192" s="160">
        <v>193</v>
      </c>
      <c r="C192" s="161" t="s">
        <v>418</v>
      </c>
      <c r="D192" s="161" t="s">
        <v>419</v>
      </c>
      <c r="E192" s="161" t="s">
        <v>32</v>
      </c>
      <c r="F192" s="161"/>
      <c r="G192" s="163">
        <v>18.536000000000001</v>
      </c>
      <c r="H192" s="163">
        <v>17.898</v>
      </c>
      <c r="I192" s="163">
        <f t="shared" si="10"/>
        <v>0</v>
      </c>
      <c r="J192" s="180">
        <f t="shared" si="11"/>
        <v>17.898</v>
      </c>
      <c r="K192" s="180">
        <f t="shared" si="12"/>
        <v>0</v>
      </c>
      <c r="L192" s="180">
        <f t="shared" si="13"/>
        <v>0</v>
      </c>
      <c r="M192" s="163">
        <f t="shared" si="14"/>
        <v>36.433999999999997</v>
      </c>
    </row>
    <row r="193" spans="1:13" ht="17.100000000000001" customHeight="1">
      <c r="A193" s="159">
        <v>91</v>
      </c>
      <c r="B193" s="160">
        <v>519</v>
      </c>
      <c r="C193" s="161" t="s">
        <v>955</v>
      </c>
      <c r="D193" s="161" t="s">
        <v>956</v>
      </c>
      <c r="E193" s="161" t="s">
        <v>32</v>
      </c>
      <c r="F193" s="161"/>
      <c r="G193" s="164">
        <v>18.492000000000001</v>
      </c>
      <c r="H193" s="163">
        <v>17.952999999999999</v>
      </c>
      <c r="I193" s="163">
        <f t="shared" si="10"/>
        <v>0</v>
      </c>
      <c r="J193" s="180">
        <f t="shared" si="11"/>
        <v>17.952999999999999</v>
      </c>
      <c r="K193" s="180">
        <f t="shared" si="12"/>
        <v>0</v>
      </c>
      <c r="L193" s="180">
        <f t="shared" si="13"/>
        <v>0</v>
      </c>
      <c r="M193" s="163">
        <f t="shared" si="14"/>
        <v>36.445</v>
      </c>
    </row>
    <row r="194" spans="1:13" ht="17.100000000000001" customHeight="1">
      <c r="A194" s="159">
        <v>92</v>
      </c>
      <c r="B194" s="160">
        <v>488</v>
      </c>
      <c r="C194" s="161" t="s">
        <v>905</v>
      </c>
      <c r="D194" s="161" t="s">
        <v>906</v>
      </c>
      <c r="E194" s="161"/>
      <c r="F194" s="161"/>
      <c r="G194" s="164">
        <v>18.341999999999999</v>
      </c>
      <c r="H194" s="163">
        <v>18.103000000000002</v>
      </c>
      <c r="I194" s="163">
        <f t="shared" si="10"/>
        <v>0</v>
      </c>
      <c r="J194" s="180">
        <f t="shared" si="11"/>
        <v>18.103000000000002</v>
      </c>
      <c r="K194" s="180">
        <f t="shared" si="12"/>
        <v>0</v>
      </c>
      <c r="L194" s="180">
        <f t="shared" si="13"/>
        <v>0</v>
      </c>
      <c r="M194" s="163">
        <f t="shared" si="14"/>
        <v>36.445</v>
      </c>
    </row>
    <row r="195" spans="1:13" ht="17.100000000000001" customHeight="1">
      <c r="A195" s="159">
        <v>93</v>
      </c>
      <c r="B195" s="160">
        <v>526</v>
      </c>
      <c r="C195" s="161" t="s">
        <v>966</v>
      </c>
      <c r="D195" s="161" t="s">
        <v>967</v>
      </c>
      <c r="E195" s="161" t="s">
        <v>32</v>
      </c>
      <c r="F195" s="161"/>
      <c r="G195" s="163">
        <v>17.885999999999999</v>
      </c>
      <c r="H195" s="163">
        <v>18.559000000000001</v>
      </c>
      <c r="I195" s="163">
        <f t="shared" ref="I195:I258" si="15">IF($H195&lt;J$1,$H195,0)</f>
        <v>0</v>
      </c>
      <c r="J195" s="180">
        <f t="shared" ref="J195:J258" si="16">IF(I195=0,IF($H195&lt;K$1,$H195,0),0)</f>
        <v>0</v>
      </c>
      <c r="K195" s="180">
        <f t="shared" ref="K195:K258" si="17">IF(I195=0,IF(J195=0,IF($H195&lt;L$1,$H195,0),0),0)</f>
        <v>18.559000000000001</v>
      </c>
      <c r="L195" s="180">
        <f t="shared" ref="L195:L258" si="18">IF(H195&gt;L$1,H195,0)</f>
        <v>0</v>
      </c>
      <c r="M195" s="163">
        <f t="shared" ref="M195:M258" si="19">SUM(G195+H195)</f>
        <v>36.445</v>
      </c>
    </row>
    <row r="196" spans="1:13" ht="17.100000000000001" customHeight="1">
      <c r="A196" s="159">
        <v>94</v>
      </c>
      <c r="B196" s="160">
        <v>150</v>
      </c>
      <c r="C196" s="161" t="s">
        <v>342</v>
      </c>
      <c r="D196" s="161" t="s">
        <v>343</v>
      </c>
      <c r="E196" s="161" t="s">
        <v>32</v>
      </c>
      <c r="F196" s="161"/>
      <c r="G196" s="164">
        <v>18.39</v>
      </c>
      <c r="H196" s="163">
        <v>18.056999999999999</v>
      </c>
      <c r="I196" s="163">
        <f t="shared" si="15"/>
        <v>0</v>
      </c>
      <c r="J196" s="180">
        <f t="shared" si="16"/>
        <v>18.056999999999999</v>
      </c>
      <c r="K196" s="180">
        <f t="shared" si="17"/>
        <v>0</v>
      </c>
      <c r="L196" s="180">
        <f t="shared" si="18"/>
        <v>0</v>
      </c>
      <c r="M196" s="163">
        <f t="shared" si="19"/>
        <v>36.447000000000003</v>
      </c>
    </row>
    <row r="197" spans="1:13" ht="17.100000000000001" customHeight="1">
      <c r="A197" s="159">
        <v>95</v>
      </c>
      <c r="B197" s="160">
        <v>130</v>
      </c>
      <c r="C197" s="161" t="s">
        <v>302</v>
      </c>
      <c r="D197" s="161" t="s">
        <v>303</v>
      </c>
      <c r="E197" s="161"/>
      <c r="F197" s="161"/>
      <c r="G197" s="163">
        <v>18.169</v>
      </c>
      <c r="H197" s="163">
        <v>18.277999999999999</v>
      </c>
      <c r="I197" s="163">
        <f t="shared" si="15"/>
        <v>0</v>
      </c>
      <c r="J197" s="180">
        <f t="shared" si="16"/>
        <v>18.277999999999999</v>
      </c>
      <c r="K197" s="180">
        <f t="shared" si="17"/>
        <v>0</v>
      </c>
      <c r="L197" s="180">
        <f t="shared" si="18"/>
        <v>0</v>
      </c>
      <c r="M197" s="163">
        <f t="shared" si="19"/>
        <v>36.447000000000003</v>
      </c>
    </row>
    <row r="198" spans="1:13" ht="17.100000000000001" customHeight="1">
      <c r="A198" s="159">
        <v>96</v>
      </c>
      <c r="B198" s="160">
        <v>453</v>
      </c>
      <c r="C198" s="161" t="s">
        <v>845</v>
      </c>
      <c r="D198" s="161" t="s">
        <v>846</v>
      </c>
      <c r="E198" s="161"/>
      <c r="F198" s="161"/>
      <c r="G198" s="163">
        <v>18.29</v>
      </c>
      <c r="H198" s="163">
        <v>18.172000000000001</v>
      </c>
      <c r="I198" s="163">
        <f t="shared" si="15"/>
        <v>0</v>
      </c>
      <c r="J198" s="180">
        <f t="shared" si="16"/>
        <v>18.172000000000001</v>
      </c>
      <c r="K198" s="180">
        <f t="shared" si="17"/>
        <v>0</v>
      </c>
      <c r="L198" s="180">
        <f t="shared" si="18"/>
        <v>0</v>
      </c>
      <c r="M198" s="163">
        <f t="shared" si="19"/>
        <v>36.462000000000003</v>
      </c>
    </row>
    <row r="199" spans="1:13" ht="17.100000000000001" customHeight="1">
      <c r="A199" s="159">
        <v>97</v>
      </c>
      <c r="B199" s="160">
        <v>278</v>
      </c>
      <c r="C199" s="161" t="s">
        <v>560</v>
      </c>
      <c r="D199" s="161" t="s">
        <v>561</v>
      </c>
      <c r="E199" s="161"/>
      <c r="F199" s="161"/>
      <c r="G199" s="163">
        <v>18.427</v>
      </c>
      <c r="H199" s="163">
        <v>18.036000000000001</v>
      </c>
      <c r="I199" s="163">
        <f t="shared" si="15"/>
        <v>0</v>
      </c>
      <c r="J199" s="180">
        <f t="shared" si="16"/>
        <v>18.036000000000001</v>
      </c>
      <c r="K199" s="180">
        <f t="shared" si="17"/>
        <v>0</v>
      </c>
      <c r="L199" s="180">
        <f t="shared" si="18"/>
        <v>0</v>
      </c>
      <c r="M199" s="163">
        <f t="shared" si="19"/>
        <v>36.463000000000001</v>
      </c>
    </row>
    <row r="200" spans="1:13" ht="17.100000000000001" customHeight="1">
      <c r="A200" s="159">
        <v>98</v>
      </c>
      <c r="B200" s="160">
        <v>467</v>
      </c>
      <c r="C200" s="161" t="s">
        <v>628</v>
      </c>
      <c r="D200" s="161" t="s">
        <v>870</v>
      </c>
      <c r="E200" s="161" t="s">
        <v>32</v>
      </c>
      <c r="F200" s="161"/>
      <c r="G200" s="164">
        <v>18.306999999999999</v>
      </c>
      <c r="H200" s="163">
        <v>18.158000000000001</v>
      </c>
      <c r="I200" s="163">
        <f t="shared" si="15"/>
        <v>0</v>
      </c>
      <c r="J200" s="180">
        <f t="shared" si="16"/>
        <v>18.158000000000001</v>
      </c>
      <c r="K200" s="180">
        <f t="shared" si="17"/>
        <v>0</v>
      </c>
      <c r="L200" s="180">
        <f t="shared" si="18"/>
        <v>0</v>
      </c>
      <c r="M200" s="163">
        <f t="shared" si="19"/>
        <v>36.465000000000003</v>
      </c>
    </row>
    <row r="201" spans="1:13" ht="17.100000000000001" customHeight="1">
      <c r="A201" s="159">
        <v>99</v>
      </c>
      <c r="B201" s="160">
        <v>248</v>
      </c>
      <c r="C201" s="161" t="s">
        <v>509</v>
      </c>
      <c r="D201" s="161" t="s">
        <v>510</v>
      </c>
      <c r="E201" s="161"/>
      <c r="F201" s="161"/>
      <c r="G201" s="163">
        <v>18.527000000000001</v>
      </c>
      <c r="H201" s="163">
        <v>17.940999999999999</v>
      </c>
      <c r="I201" s="163">
        <f t="shared" si="15"/>
        <v>0</v>
      </c>
      <c r="J201" s="180">
        <f t="shared" si="16"/>
        <v>17.940999999999999</v>
      </c>
      <c r="K201" s="180">
        <f t="shared" si="17"/>
        <v>0</v>
      </c>
      <c r="L201" s="180">
        <f t="shared" si="18"/>
        <v>0</v>
      </c>
      <c r="M201" s="163">
        <f t="shared" si="19"/>
        <v>36.468000000000004</v>
      </c>
    </row>
    <row r="202" spans="1:13" ht="17.100000000000001" customHeight="1">
      <c r="A202" s="159">
        <v>100</v>
      </c>
      <c r="B202" s="160">
        <v>56</v>
      </c>
      <c r="C202" s="161" t="s">
        <v>155</v>
      </c>
      <c r="D202" s="161" t="s">
        <v>156</v>
      </c>
      <c r="E202" s="161"/>
      <c r="F202" s="161"/>
      <c r="G202" s="163">
        <v>18.335000000000001</v>
      </c>
      <c r="H202" s="163">
        <v>18.143999999999998</v>
      </c>
      <c r="I202" s="163">
        <f t="shared" si="15"/>
        <v>0</v>
      </c>
      <c r="J202" s="180">
        <f t="shared" si="16"/>
        <v>18.143999999999998</v>
      </c>
      <c r="K202" s="180">
        <f t="shared" si="17"/>
        <v>0</v>
      </c>
      <c r="L202" s="180">
        <f t="shared" si="18"/>
        <v>0</v>
      </c>
      <c r="M202" s="163">
        <f t="shared" si="19"/>
        <v>36.478999999999999</v>
      </c>
    </row>
    <row r="203" spans="1:13" ht="17.100000000000001" customHeight="1">
      <c r="A203" s="159">
        <v>101</v>
      </c>
      <c r="B203" s="160">
        <v>12</v>
      </c>
      <c r="C203" s="161" t="s">
        <v>67</v>
      </c>
      <c r="D203" s="161" t="s">
        <v>68</v>
      </c>
      <c r="E203" s="161"/>
      <c r="F203" s="161"/>
      <c r="G203" s="164">
        <v>18.283999999999999</v>
      </c>
      <c r="H203" s="164">
        <v>18.196999999999999</v>
      </c>
      <c r="I203" s="163">
        <f t="shared" si="15"/>
        <v>0</v>
      </c>
      <c r="J203" s="180">
        <f t="shared" si="16"/>
        <v>18.196999999999999</v>
      </c>
      <c r="K203" s="180">
        <f t="shared" si="17"/>
        <v>0</v>
      </c>
      <c r="L203" s="180">
        <f t="shared" si="18"/>
        <v>0</v>
      </c>
      <c r="M203" s="163">
        <f t="shared" si="19"/>
        <v>36.480999999999995</v>
      </c>
    </row>
    <row r="204" spans="1:13" ht="17.100000000000001" customHeight="1">
      <c r="A204" s="159">
        <v>102</v>
      </c>
      <c r="B204" s="160">
        <v>447</v>
      </c>
      <c r="C204" s="161" t="s">
        <v>278</v>
      </c>
      <c r="D204" s="161" t="s">
        <v>836</v>
      </c>
      <c r="E204" s="161" t="s">
        <v>32</v>
      </c>
      <c r="F204" s="161"/>
      <c r="G204" s="163">
        <v>18.207000000000001</v>
      </c>
      <c r="H204" s="163">
        <v>18.285</v>
      </c>
      <c r="I204" s="163">
        <f t="shared" si="15"/>
        <v>0</v>
      </c>
      <c r="J204" s="180">
        <f t="shared" si="16"/>
        <v>18.285</v>
      </c>
      <c r="K204" s="180">
        <f t="shared" si="17"/>
        <v>0</v>
      </c>
      <c r="L204" s="180">
        <f t="shared" si="18"/>
        <v>0</v>
      </c>
      <c r="M204" s="163">
        <f t="shared" si="19"/>
        <v>36.492000000000004</v>
      </c>
    </row>
    <row r="205" spans="1:13" ht="17.100000000000001" customHeight="1">
      <c r="A205" s="159">
        <v>103</v>
      </c>
      <c r="B205" s="160">
        <v>497</v>
      </c>
      <c r="C205" s="161" t="s">
        <v>351</v>
      </c>
      <c r="D205" s="161" t="s">
        <v>920</v>
      </c>
      <c r="E205" s="161" t="s">
        <v>32</v>
      </c>
      <c r="F205" s="161"/>
      <c r="G205" s="163">
        <v>18.285</v>
      </c>
      <c r="H205" s="163">
        <v>18.212</v>
      </c>
      <c r="I205" s="163">
        <f t="shared" si="15"/>
        <v>0</v>
      </c>
      <c r="J205" s="180">
        <f t="shared" si="16"/>
        <v>18.212</v>
      </c>
      <c r="K205" s="180">
        <f t="shared" si="17"/>
        <v>0</v>
      </c>
      <c r="L205" s="180">
        <f t="shared" si="18"/>
        <v>0</v>
      </c>
      <c r="M205" s="163">
        <f t="shared" si="19"/>
        <v>36.497</v>
      </c>
    </row>
    <row r="206" spans="1:13" ht="17.100000000000001" customHeight="1">
      <c r="A206" s="159">
        <v>104</v>
      </c>
      <c r="B206" s="160">
        <v>218</v>
      </c>
      <c r="C206" s="161" t="s">
        <v>187</v>
      </c>
      <c r="D206" s="161" t="s">
        <v>459</v>
      </c>
      <c r="E206" s="161" t="s">
        <v>32</v>
      </c>
      <c r="F206" s="161"/>
      <c r="G206" s="163">
        <v>18.308</v>
      </c>
      <c r="H206" s="163">
        <v>18.210999999999999</v>
      </c>
      <c r="I206" s="163">
        <f t="shared" si="15"/>
        <v>0</v>
      </c>
      <c r="J206" s="180">
        <f t="shared" si="16"/>
        <v>18.210999999999999</v>
      </c>
      <c r="K206" s="180">
        <f t="shared" si="17"/>
        <v>0</v>
      </c>
      <c r="L206" s="180">
        <f t="shared" si="18"/>
        <v>0</v>
      </c>
      <c r="M206" s="163">
        <f t="shared" si="19"/>
        <v>36.518999999999998</v>
      </c>
    </row>
    <row r="207" spans="1:13" ht="17.100000000000001" customHeight="1">
      <c r="A207" s="159">
        <v>105</v>
      </c>
      <c r="B207" s="160">
        <v>230</v>
      </c>
      <c r="C207" s="161" t="s">
        <v>475</v>
      </c>
      <c r="D207" s="161" t="s">
        <v>476</v>
      </c>
      <c r="E207" s="161" t="s">
        <v>32</v>
      </c>
      <c r="F207" s="161"/>
      <c r="G207" s="163">
        <v>18.541</v>
      </c>
      <c r="H207" s="163">
        <v>18.010999999999999</v>
      </c>
      <c r="I207" s="163">
        <f t="shared" si="15"/>
        <v>0</v>
      </c>
      <c r="J207" s="180">
        <f t="shared" si="16"/>
        <v>18.010999999999999</v>
      </c>
      <c r="K207" s="180">
        <f t="shared" si="17"/>
        <v>0</v>
      </c>
      <c r="L207" s="180">
        <f t="shared" si="18"/>
        <v>0</v>
      </c>
      <c r="M207" s="163">
        <f t="shared" si="19"/>
        <v>36.552</v>
      </c>
    </row>
    <row r="208" spans="1:13" ht="17.100000000000001" customHeight="1">
      <c r="A208" s="159">
        <v>106</v>
      </c>
      <c r="B208" s="160">
        <v>603</v>
      </c>
      <c r="C208" s="161" t="s">
        <v>1091</v>
      </c>
      <c r="D208" s="161" t="s">
        <v>1092</v>
      </c>
      <c r="E208" s="161"/>
      <c r="F208" s="161"/>
      <c r="G208" s="166">
        <v>18.515999999999998</v>
      </c>
      <c r="H208" s="162">
        <v>18.045000000000002</v>
      </c>
      <c r="I208" s="163">
        <f t="shared" si="15"/>
        <v>0</v>
      </c>
      <c r="J208" s="180">
        <f t="shared" si="16"/>
        <v>18.045000000000002</v>
      </c>
      <c r="K208" s="180">
        <f t="shared" si="17"/>
        <v>0</v>
      </c>
      <c r="L208" s="180">
        <f t="shared" si="18"/>
        <v>0</v>
      </c>
      <c r="M208" s="163">
        <f t="shared" si="19"/>
        <v>36.561</v>
      </c>
    </row>
    <row r="209" spans="1:13" ht="17.100000000000001" customHeight="1">
      <c r="A209" s="159">
        <v>107</v>
      </c>
      <c r="B209" s="160">
        <v>633</v>
      </c>
      <c r="C209" s="161" t="s">
        <v>1132</v>
      </c>
      <c r="D209" s="161" t="s">
        <v>1133</v>
      </c>
      <c r="E209" s="161" t="s">
        <v>32</v>
      </c>
      <c r="F209" s="161"/>
      <c r="G209" s="162">
        <v>18.271999999999998</v>
      </c>
      <c r="H209" s="162">
        <v>18.292999999999999</v>
      </c>
      <c r="I209" s="163">
        <f t="shared" si="15"/>
        <v>0</v>
      </c>
      <c r="J209" s="180">
        <f t="shared" si="16"/>
        <v>18.292999999999999</v>
      </c>
      <c r="K209" s="180">
        <f t="shared" si="17"/>
        <v>0</v>
      </c>
      <c r="L209" s="180">
        <f t="shared" si="18"/>
        <v>0</v>
      </c>
      <c r="M209" s="163">
        <f t="shared" si="19"/>
        <v>36.564999999999998</v>
      </c>
    </row>
    <row r="210" spans="1:13" ht="17.100000000000001" customHeight="1">
      <c r="A210" s="159">
        <v>108</v>
      </c>
      <c r="B210" s="160">
        <v>48</v>
      </c>
      <c r="C210" s="161" t="s">
        <v>139</v>
      </c>
      <c r="D210" s="161" t="s">
        <v>140</v>
      </c>
      <c r="E210" s="161"/>
      <c r="F210" s="161"/>
      <c r="G210" s="163">
        <v>18.489000000000001</v>
      </c>
      <c r="H210" s="163">
        <v>18.079999999999998</v>
      </c>
      <c r="I210" s="163">
        <f t="shared" si="15"/>
        <v>0</v>
      </c>
      <c r="J210" s="180">
        <f t="shared" si="16"/>
        <v>18.079999999999998</v>
      </c>
      <c r="K210" s="180">
        <f t="shared" si="17"/>
        <v>0</v>
      </c>
      <c r="L210" s="180">
        <f t="shared" si="18"/>
        <v>0</v>
      </c>
      <c r="M210" s="163">
        <f t="shared" si="19"/>
        <v>36.569000000000003</v>
      </c>
    </row>
    <row r="211" spans="1:13" ht="17.100000000000001" customHeight="1">
      <c r="A211" s="159">
        <v>109</v>
      </c>
      <c r="B211" s="160">
        <v>45</v>
      </c>
      <c r="C211" s="161" t="s">
        <v>133</v>
      </c>
      <c r="D211" s="161" t="s">
        <v>134</v>
      </c>
      <c r="E211" s="161"/>
      <c r="F211" s="161"/>
      <c r="G211" s="163">
        <v>18.399999999999999</v>
      </c>
      <c r="H211" s="163">
        <v>18.175000000000001</v>
      </c>
      <c r="I211" s="163">
        <f t="shared" si="15"/>
        <v>0</v>
      </c>
      <c r="J211" s="180">
        <f t="shared" si="16"/>
        <v>18.175000000000001</v>
      </c>
      <c r="K211" s="180">
        <f t="shared" si="17"/>
        <v>0</v>
      </c>
      <c r="L211" s="180">
        <f t="shared" si="18"/>
        <v>0</v>
      </c>
      <c r="M211" s="163">
        <f t="shared" si="19"/>
        <v>36.575000000000003</v>
      </c>
    </row>
    <row r="212" spans="1:13" ht="17.100000000000001" customHeight="1">
      <c r="A212" s="159">
        <v>110</v>
      </c>
      <c r="B212" s="160">
        <v>113</v>
      </c>
      <c r="C212" s="161" t="s">
        <v>268</v>
      </c>
      <c r="D212" s="161" t="s">
        <v>269</v>
      </c>
      <c r="E212" s="161" t="s">
        <v>32</v>
      </c>
      <c r="F212" s="161"/>
      <c r="G212" s="163">
        <v>18.385999999999999</v>
      </c>
      <c r="H212" s="163">
        <v>18.215</v>
      </c>
      <c r="I212" s="163">
        <f t="shared" si="15"/>
        <v>0</v>
      </c>
      <c r="J212" s="180">
        <f t="shared" si="16"/>
        <v>18.215</v>
      </c>
      <c r="K212" s="180">
        <f t="shared" si="17"/>
        <v>0</v>
      </c>
      <c r="L212" s="180">
        <f t="shared" si="18"/>
        <v>0</v>
      </c>
      <c r="M212" s="163">
        <f t="shared" si="19"/>
        <v>36.600999999999999</v>
      </c>
    </row>
    <row r="213" spans="1:13" ht="17.100000000000001" customHeight="1">
      <c r="A213" s="159">
        <v>111</v>
      </c>
      <c r="B213" s="160">
        <v>495</v>
      </c>
      <c r="C213" s="161" t="s">
        <v>916</v>
      </c>
      <c r="D213" s="161" t="s">
        <v>917</v>
      </c>
      <c r="E213" s="161" t="s">
        <v>32</v>
      </c>
      <c r="F213" s="161"/>
      <c r="G213" s="163">
        <v>18.556999999999999</v>
      </c>
      <c r="H213" s="163">
        <v>18.059000000000001</v>
      </c>
      <c r="I213" s="163">
        <f t="shared" si="15"/>
        <v>0</v>
      </c>
      <c r="J213" s="180">
        <f t="shared" si="16"/>
        <v>18.059000000000001</v>
      </c>
      <c r="K213" s="180">
        <f t="shared" si="17"/>
        <v>0</v>
      </c>
      <c r="L213" s="180">
        <f t="shared" si="18"/>
        <v>0</v>
      </c>
      <c r="M213" s="163">
        <f t="shared" si="19"/>
        <v>36.616</v>
      </c>
    </row>
    <row r="214" spans="1:13" ht="17.100000000000001" customHeight="1">
      <c r="A214" s="159">
        <v>112</v>
      </c>
      <c r="B214" s="160">
        <v>642</v>
      </c>
      <c r="C214" s="161" t="s">
        <v>1146</v>
      </c>
      <c r="D214" s="161" t="s">
        <v>1147</v>
      </c>
      <c r="E214" s="161" t="s">
        <v>32</v>
      </c>
      <c r="F214" s="161"/>
      <c r="G214" s="162">
        <v>18.657</v>
      </c>
      <c r="H214" s="162">
        <v>17.96</v>
      </c>
      <c r="I214" s="163">
        <f t="shared" si="15"/>
        <v>0</v>
      </c>
      <c r="J214" s="180">
        <f t="shared" si="16"/>
        <v>17.96</v>
      </c>
      <c r="K214" s="180">
        <f t="shared" si="17"/>
        <v>0</v>
      </c>
      <c r="L214" s="180">
        <f t="shared" si="18"/>
        <v>0</v>
      </c>
      <c r="M214" s="163">
        <f t="shared" si="19"/>
        <v>36.617000000000004</v>
      </c>
    </row>
    <row r="215" spans="1:13" ht="17.100000000000001" customHeight="1">
      <c r="A215" s="159">
        <v>113</v>
      </c>
      <c r="B215" s="160">
        <v>374</v>
      </c>
      <c r="C215" s="161" t="s">
        <v>81</v>
      </c>
      <c r="D215" s="161" t="s">
        <v>707</v>
      </c>
      <c r="E215" s="161"/>
      <c r="F215" s="161"/>
      <c r="G215" s="163">
        <v>17.991</v>
      </c>
      <c r="H215" s="163">
        <v>18.626999999999999</v>
      </c>
      <c r="I215" s="163">
        <f t="shared" si="15"/>
        <v>0</v>
      </c>
      <c r="J215" s="180">
        <f t="shared" si="16"/>
        <v>0</v>
      </c>
      <c r="K215" s="180">
        <f t="shared" si="17"/>
        <v>18.626999999999999</v>
      </c>
      <c r="L215" s="180">
        <f t="shared" si="18"/>
        <v>0</v>
      </c>
      <c r="M215" s="163">
        <f t="shared" si="19"/>
        <v>36.617999999999995</v>
      </c>
    </row>
    <row r="216" spans="1:13" ht="17.100000000000001" customHeight="1">
      <c r="A216" s="159">
        <v>114</v>
      </c>
      <c r="B216" s="160">
        <v>586</v>
      </c>
      <c r="C216" s="161" t="s">
        <v>1065</v>
      </c>
      <c r="D216" s="161" t="s">
        <v>1066</v>
      </c>
      <c r="E216" s="161" t="s">
        <v>32</v>
      </c>
      <c r="F216" s="161"/>
      <c r="G216" s="162">
        <v>18.291</v>
      </c>
      <c r="H216" s="162">
        <v>18.329999999999998</v>
      </c>
      <c r="I216" s="163">
        <f t="shared" si="15"/>
        <v>0</v>
      </c>
      <c r="J216" s="180">
        <f t="shared" si="16"/>
        <v>18.329999999999998</v>
      </c>
      <c r="K216" s="180">
        <f t="shared" si="17"/>
        <v>0</v>
      </c>
      <c r="L216" s="180">
        <f t="shared" si="18"/>
        <v>0</v>
      </c>
      <c r="M216" s="163">
        <f t="shared" si="19"/>
        <v>36.620999999999995</v>
      </c>
    </row>
    <row r="217" spans="1:13" ht="17.100000000000001" customHeight="1">
      <c r="A217" s="159">
        <v>115</v>
      </c>
      <c r="B217" s="160">
        <v>46</v>
      </c>
      <c r="C217" s="161" t="s">
        <v>135</v>
      </c>
      <c r="D217" s="161" t="s">
        <v>136</v>
      </c>
      <c r="E217" s="161"/>
      <c r="F217" s="161"/>
      <c r="G217" s="163">
        <v>18.472999999999999</v>
      </c>
      <c r="H217" s="163">
        <v>18.149000000000001</v>
      </c>
      <c r="I217" s="163">
        <f t="shared" si="15"/>
        <v>0</v>
      </c>
      <c r="J217" s="180">
        <f t="shared" si="16"/>
        <v>18.149000000000001</v>
      </c>
      <c r="K217" s="180">
        <f t="shared" si="17"/>
        <v>0</v>
      </c>
      <c r="L217" s="180">
        <f t="shared" si="18"/>
        <v>0</v>
      </c>
      <c r="M217" s="163">
        <f t="shared" si="19"/>
        <v>36.622</v>
      </c>
    </row>
    <row r="218" spans="1:13" ht="17.100000000000001" customHeight="1">
      <c r="A218" s="159">
        <v>116</v>
      </c>
      <c r="B218" s="160">
        <v>691</v>
      </c>
      <c r="C218" s="161" t="s">
        <v>1217</v>
      </c>
      <c r="D218" s="161" t="s">
        <v>1218</v>
      </c>
      <c r="E218" s="161" t="s">
        <v>32</v>
      </c>
      <c r="F218" s="161"/>
      <c r="G218" s="162">
        <v>18.146999999999998</v>
      </c>
      <c r="H218" s="162">
        <v>18.477</v>
      </c>
      <c r="I218" s="163">
        <f t="shared" si="15"/>
        <v>0</v>
      </c>
      <c r="J218" s="180">
        <f t="shared" si="16"/>
        <v>0</v>
      </c>
      <c r="K218" s="180">
        <f t="shared" si="17"/>
        <v>18.477</v>
      </c>
      <c r="L218" s="180">
        <f t="shared" si="18"/>
        <v>0</v>
      </c>
      <c r="M218" s="163">
        <f t="shared" si="19"/>
        <v>36.623999999999995</v>
      </c>
    </row>
    <row r="219" spans="1:13" ht="17.100000000000001" customHeight="1">
      <c r="A219" s="159">
        <v>117</v>
      </c>
      <c r="B219" s="160">
        <v>589</v>
      </c>
      <c r="C219" s="161" t="s">
        <v>1070</v>
      </c>
      <c r="D219" s="161" t="s">
        <v>1071</v>
      </c>
      <c r="E219" s="161" t="s">
        <v>32</v>
      </c>
      <c r="F219" s="161"/>
      <c r="G219" s="162">
        <v>18.71</v>
      </c>
      <c r="H219" s="162">
        <v>17.917000000000002</v>
      </c>
      <c r="I219" s="163">
        <f t="shared" si="15"/>
        <v>0</v>
      </c>
      <c r="J219" s="180">
        <f t="shared" si="16"/>
        <v>17.917000000000002</v>
      </c>
      <c r="K219" s="180">
        <f t="shared" si="17"/>
        <v>0</v>
      </c>
      <c r="L219" s="180">
        <f t="shared" si="18"/>
        <v>0</v>
      </c>
      <c r="M219" s="163">
        <f t="shared" si="19"/>
        <v>36.627000000000002</v>
      </c>
    </row>
    <row r="220" spans="1:13" ht="17.100000000000001" customHeight="1">
      <c r="A220" s="159">
        <v>118</v>
      </c>
      <c r="B220" s="160">
        <v>334</v>
      </c>
      <c r="C220" s="161" t="s">
        <v>258</v>
      </c>
      <c r="D220" s="161" t="s">
        <v>640</v>
      </c>
      <c r="E220" s="161" t="s">
        <v>32</v>
      </c>
      <c r="F220" s="161"/>
      <c r="G220" s="163">
        <v>18.122</v>
      </c>
      <c r="H220" s="163">
        <v>18.513999999999999</v>
      </c>
      <c r="I220" s="163">
        <f t="shared" si="15"/>
        <v>0</v>
      </c>
      <c r="J220" s="180">
        <f t="shared" si="16"/>
        <v>0</v>
      </c>
      <c r="K220" s="180">
        <f t="shared" si="17"/>
        <v>18.513999999999999</v>
      </c>
      <c r="L220" s="180">
        <f t="shared" si="18"/>
        <v>0</v>
      </c>
      <c r="M220" s="163">
        <f t="shared" si="19"/>
        <v>36.635999999999996</v>
      </c>
    </row>
    <row r="221" spans="1:13" ht="17.100000000000001" customHeight="1">
      <c r="A221" s="159">
        <v>119</v>
      </c>
      <c r="B221" s="160">
        <v>547</v>
      </c>
      <c r="C221" s="161" t="s">
        <v>1000</v>
      </c>
      <c r="D221" s="161" t="s">
        <v>1001</v>
      </c>
      <c r="E221" s="161" t="s">
        <v>32</v>
      </c>
      <c r="F221" s="161"/>
      <c r="G221" s="163">
        <v>18.201000000000001</v>
      </c>
      <c r="H221" s="163">
        <v>18.445</v>
      </c>
      <c r="I221" s="163">
        <f t="shared" si="15"/>
        <v>0</v>
      </c>
      <c r="J221" s="180">
        <f t="shared" si="16"/>
        <v>0</v>
      </c>
      <c r="K221" s="180">
        <f t="shared" si="17"/>
        <v>18.445</v>
      </c>
      <c r="L221" s="180">
        <f t="shared" si="18"/>
        <v>0</v>
      </c>
      <c r="M221" s="163">
        <f t="shared" si="19"/>
        <v>36.646000000000001</v>
      </c>
    </row>
    <row r="222" spans="1:13" ht="17.100000000000001" customHeight="1">
      <c r="A222" s="159">
        <v>120</v>
      </c>
      <c r="B222" s="160">
        <v>328</v>
      </c>
      <c r="C222" s="161" t="s">
        <v>631</v>
      </c>
      <c r="D222" s="161" t="s">
        <v>632</v>
      </c>
      <c r="E222" s="161"/>
      <c r="F222" s="161"/>
      <c r="G222" s="164">
        <v>18.398</v>
      </c>
      <c r="H222" s="163">
        <v>18.25</v>
      </c>
      <c r="I222" s="163">
        <f t="shared" si="15"/>
        <v>0</v>
      </c>
      <c r="J222" s="180">
        <f t="shared" si="16"/>
        <v>18.25</v>
      </c>
      <c r="K222" s="180">
        <f t="shared" si="17"/>
        <v>0</v>
      </c>
      <c r="L222" s="180">
        <f t="shared" si="18"/>
        <v>0</v>
      </c>
      <c r="M222" s="163">
        <f t="shared" si="19"/>
        <v>36.647999999999996</v>
      </c>
    </row>
    <row r="223" spans="1:13" ht="17.100000000000001" customHeight="1">
      <c r="A223" s="159">
        <v>121</v>
      </c>
      <c r="B223" s="160">
        <v>655</v>
      </c>
      <c r="C223" s="161" t="s">
        <v>1168</v>
      </c>
      <c r="D223" s="161" t="s">
        <v>1169</v>
      </c>
      <c r="E223" s="161" t="s">
        <v>32</v>
      </c>
      <c r="F223" s="161"/>
      <c r="G223" s="166">
        <v>18.332999999999998</v>
      </c>
      <c r="H223" s="162">
        <v>18.338999999999999</v>
      </c>
      <c r="I223" s="163">
        <f t="shared" si="15"/>
        <v>0</v>
      </c>
      <c r="J223" s="180">
        <f t="shared" si="16"/>
        <v>18.338999999999999</v>
      </c>
      <c r="K223" s="180">
        <f t="shared" si="17"/>
        <v>0</v>
      </c>
      <c r="L223" s="180">
        <f t="shared" si="18"/>
        <v>0</v>
      </c>
      <c r="M223" s="163">
        <f t="shared" si="19"/>
        <v>36.671999999999997</v>
      </c>
    </row>
    <row r="224" spans="1:13" ht="17.100000000000001" customHeight="1">
      <c r="A224" s="159">
        <v>122</v>
      </c>
      <c r="B224" s="160">
        <v>446</v>
      </c>
      <c r="C224" s="161" t="s">
        <v>834</v>
      </c>
      <c r="D224" s="161" t="s">
        <v>835</v>
      </c>
      <c r="E224" s="161" t="s">
        <v>32</v>
      </c>
      <c r="F224" s="161"/>
      <c r="G224" s="163">
        <v>18.681999999999999</v>
      </c>
      <c r="H224" s="163">
        <v>17.992000000000001</v>
      </c>
      <c r="I224" s="163">
        <f t="shared" si="15"/>
        <v>0</v>
      </c>
      <c r="J224" s="180">
        <f t="shared" si="16"/>
        <v>17.992000000000001</v>
      </c>
      <c r="K224" s="180">
        <f t="shared" si="17"/>
        <v>0</v>
      </c>
      <c r="L224" s="180">
        <f t="shared" si="18"/>
        <v>0</v>
      </c>
      <c r="M224" s="163">
        <f t="shared" si="19"/>
        <v>36.673999999999999</v>
      </c>
    </row>
    <row r="225" spans="1:13" ht="17.100000000000001" customHeight="1">
      <c r="A225" s="159">
        <v>123</v>
      </c>
      <c r="B225" s="160">
        <v>558</v>
      </c>
      <c r="C225" s="161" t="s">
        <v>1018</v>
      </c>
      <c r="D225" s="161" t="s">
        <v>1019</v>
      </c>
      <c r="E225" s="161" t="s">
        <v>32</v>
      </c>
      <c r="F225" s="161"/>
      <c r="G225" s="162">
        <v>18.681000000000001</v>
      </c>
      <c r="H225" s="162">
        <v>18.021999999999998</v>
      </c>
      <c r="I225" s="163">
        <f t="shared" si="15"/>
        <v>0</v>
      </c>
      <c r="J225" s="180">
        <f t="shared" si="16"/>
        <v>18.021999999999998</v>
      </c>
      <c r="K225" s="180">
        <f t="shared" si="17"/>
        <v>0</v>
      </c>
      <c r="L225" s="180">
        <f t="shared" si="18"/>
        <v>0</v>
      </c>
      <c r="M225" s="163">
        <f t="shared" si="19"/>
        <v>36.703000000000003</v>
      </c>
    </row>
    <row r="226" spans="1:13" ht="17.100000000000001" customHeight="1">
      <c r="A226" s="159">
        <v>124</v>
      </c>
      <c r="B226" s="160">
        <v>124</v>
      </c>
      <c r="C226" s="161" t="s">
        <v>290</v>
      </c>
      <c r="D226" s="161" t="s">
        <v>291</v>
      </c>
      <c r="E226" s="161" t="s">
        <v>32</v>
      </c>
      <c r="F226" s="161"/>
      <c r="G226" s="163">
        <v>18.178999999999998</v>
      </c>
      <c r="H226" s="163">
        <v>18.524999999999999</v>
      </c>
      <c r="I226" s="163">
        <f t="shared" si="15"/>
        <v>0</v>
      </c>
      <c r="J226" s="180">
        <f t="shared" si="16"/>
        <v>0</v>
      </c>
      <c r="K226" s="180">
        <f t="shared" si="17"/>
        <v>18.524999999999999</v>
      </c>
      <c r="L226" s="180">
        <f t="shared" si="18"/>
        <v>0</v>
      </c>
      <c r="M226" s="163">
        <f t="shared" si="19"/>
        <v>36.703999999999994</v>
      </c>
    </row>
    <row r="227" spans="1:13" ht="17.100000000000001" customHeight="1">
      <c r="A227" s="159">
        <v>125</v>
      </c>
      <c r="B227" s="160">
        <v>69</v>
      </c>
      <c r="C227" s="161" t="s">
        <v>181</v>
      </c>
      <c r="D227" s="161" t="s">
        <v>182</v>
      </c>
      <c r="E227" s="161" t="s">
        <v>32</v>
      </c>
      <c r="F227" s="161"/>
      <c r="G227" s="164">
        <v>18.574999999999999</v>
      </c>
      <c r="H227" s="163">
        <v>18.132999999999999</v>
      </c>
      <c r="I227" s="163">
        <f t="shared" si="15"/>
        <v>0</v>
      </c>
      <c r="J227" s="180">
        <f t="shared" si="16"/>
        <v>18.132999999999999</v>
      </c>
      <c r="K227" s="180">
        <f t="shared" si="17"/>
        <v>0</v>
      </c>
      <c r="L227" s="180">
        <f t="shared" si="18"/>
        <v>0</v>
      </c>
      <c r="M227" s="163">
        <f t="shared" si="19"/>
        <v>36.707999999999998</v>
      </c>
    </row>
    <row r="228" spans="1:13" ht="17.100000000000001" customHeight="1">
      <c r="A228" s="159">
        <v>126</v>
      </c>
      <c r="B228" s="160">
        <v>142</v>
      </c>
      <c r="C228" s="161" t="s">
        <v>326</v>
      </c>
      <c r="D228" s="161" t="s">
        <v>327</v>
      </c>
      <c r="E228" s="161"/>
      <c r="F228" s="161"/>
      <c r="G228" s="163">
        <v>18.488</v>
      </c>
      <c r="H228" s="163">
        <v>18.23</v>
      </c>
      <c r="I228" s="163">
        <f t="shared" si="15"/>
        <v>0</v>
      </c>
      <c r="J228" s="180">
        <f t="shared" si="16"/>
        <v>18.23</v>
      </c>
      <c r="K228" s="180">
        <f t="shared" si="17"/>
        <v>0</v>
      </c>
      <c r="L228" s="180">
        <f t="shared" si="18"/>
        <v>0</v>
      </c>
      <c r="M228" s="163">
        <f t="shared" si="19"/>
        <v>36.718000000000004</v>
      </c>
    </row>
    <row r="229" spans="1:13" ht="17.100000000000001" customHeight="1">
      <c r="A229" s="159">
        <v>127</v>
      </c>
      <c r="B229" s="160">
        <v>518</v>
      </c>
      <c r="C229" s="161" t="s">
        <v>953</v>
      </c>
      <c r="D229" s="161" t="s">
        <v>954</v>
      </c>
      <c r="E229" s="161" t="s">
        <v>32</v>
      </c>
      <c r="F229" s="161"/>
      <c r="G229" s="163">
        <v>18.460999999999999</v>
      </c>
      <c r="H229" s="163">
        <v>18.263000000000002</v>
      </c>
      <c r="I229" s="163">
        <f t="shared" si="15"/>
        <v>0</v>
      </c>
      <c r="J229" s="180">
        <f t="shared" si="16"/>
        <v>18.263000000000002</v>
      </c>
      <c r="K229" s="180">
        <f t="shared" si="17"/>
        <v>0</v>
      </c>
      <c r="L229" s="180">
        <f t="shared" si="18"/>
        <v>0</v>
      </c>
      <c r="M229" s="163">
        <f t="shared" si="19"/>
        <v>36.724000000000004</v>
      </c>
    </row>
    <row r="230" spans="1:13" ht="17.100000000000001" customHeight="1">
      <c r="A230" s="159">
        <v>128</v>
      </c>
      <c r="B230" s="160">
        <v>574</v>
      </c>
      <c r="C230" s="161" t="s">
        <v>996</v>
      </c>
      <c r="D230" s="161" t="s">
        <v>1047</v>
      </c>
      <c r="E230" s="161" t="s">
        <v>32</v>
      </c>
      <c r="F230" s="161"/>
      <c r="G230" s="162">
        <v>18.143000000000001</v>
      </c>
      <c r="H230" s="162">
        <v>18.582000000000001</v>
      </c>
      <c r="I230" s="163">
        <f t="shared" si="15"/>
        <v>0</v>
      </c>
      <c r="J230" s="180">
        <f t="shared" si="16"/>
        <v>0</v>
      </c>
      <c r="K230" s="180">
        <f t="shared" si="17"/>
        <v>18.582000000000001</v>
      </c>
      <c r="L230" s="180">
        <f t="shared" si="18"/>
        <v>0</v>
      </c>
      <c r="M230" s="163">
        <f t="shared" si="19"/>
        <v>36.725000000000001</v>
      </c>
    </row>
    <row r="231" spans="1:13" ht="17.100000000000001" customHeight="1">
      <c r="A231" s="159">
        <v>129</v>
      </c>
      <c r="B231" s="160">
        <v>536</v>
      </c>
      <c r="C231" s="161" t="s">
        <v>983</v>
      </c>
      <c r="D231" s="161" t="s">
        <v>984</v>
      </c>
      <c r="E231" s="161" t="s">
        <v>32</v>
      </c>
      <c r="F231" s="161"/>
      <c r="G231" s="163">
        <v>18.184000000000001</v>
      </c>
      <c r="H231" s="163">
        <v>18.545999999999999</v>
      </c>
      <c r="I231" s="163">
        <f t="shared" si="15"/>
        <v>0</v>
      </c>
      <c r="J231" s="180">
        <f t="shared" si="16"/>
        <v>0</v>
      </c>
      <c r="K231" s="180">
        <f t="shared" si="17"/>
        <v>18.545999999999999</v>
      </c>
      <c r="L231" s="180">
        <f t="shared" si="18"/>
        <v>0</v>
      </c>
      <c r="M231" s="163">
        <f t="shared" si="19"/>
        <v>36.730000000000004</v>
      </c>
    </row>
    <row r="232" spans="1:13" ht="17.100000000000001" customHeight="1">
      <c r="A232" s="159">
        <v>130</v>
      </c>
      <c r="B232" s="160">
        <v>26</v>
      </c>
      <c r="C232" s="161" t="s">
        <v>95</v>
      </c>
      <c r="D232" s="161" t="s">
        <v>96</v>
      </c>
      <c r="E232" s="161"/>
      <c r="F232" s="161"/>
      <c r="G232" s="163">
        <v>18.603999999999999</v>
      </c>
      <c r="H232" s="163">
        <v>18.135999999999999</v>
      </c>
      <c r="I232" s="163">
        <f t="shared" si="15"/>
        <v>0</v>
      </c>
      <c r="J232" s="180">
        <f t="shared" si="16"/>
        <v>18.135999999999999</v>
      </c>
      <c r="K232" s="180">
        <f t="shared" si="17"/>
        <v>0</v>
      </c>
      <c r="L232" s="180">
        <f t="shared" si="18"/>
        <v>0</v>
      </c>
      <c r="M232" s="163">
        <f t="shared" si="19"/>
        <v>36.739999999999995</v>
      </c>
    </row>
    <row r="233" spans="1:13" ht="17.100000000000001" customHeight="1">
      <c r="A233" s="159">
        <v>131</v>
      </c>
      <c r="B233" s="160">
        <v>272</v>
      </c>
      <c r="C233" s="161" t="s">
        <v>237</v>
      </c>
      <c r="D233" s="161" t="s">
        <v>550</v>
      </c>
      <c r="E233" s="161"/>
      <c r="F233" s="161"/>
      <c r="G233" s="164">
        <v>18.233000000000001</v>
      </c>
      <c r="H233" s="163">
        <v>18.507000000000001</v>
      </c>
      <c r="I233" s="163">
        <f t="shared" si="15"/>
        <v>0</v>
      </c>
      <c r="J233" s="180">
        <f t="shared" si="16"/>
        <v>0</v>
      </c>
      <c r="K233" s="180">
        <f t="shared" si="17"/>
        <v>18.507000000000001</v>
      </c>
      <c r="L233" s="180">
        <f t="shared" si="18"/>
        <v>0</v>
      </c>
      <c r="M233" s="163">
        <f t="shared" si="19"/>
        <v>36.74</v>
      </c>
    </row>
    <row r="234" spans="1:13" ht="17.100000000000001" customHeight="1">
      <c r="A234" s="159">
        <v>132</v>
      </c>
      <c r="B234" s="160">
        <v>16</v>
      </c>
      <c r="C234" s="161" t="s">
        <v>75</v>
      </c>
      <c r="D234" s="161" t="s">
        <v>76</v>
      </c>
      <c r="E234" s="161"/>
      <c r="F234" s="161"/>
      <c r="G234" s="163">
        <v>18.366</v>
      </c>
      <c r="H234" s="163">
        <v>18.422999999999998</v>
      </c>
      <c r="I234" s="163">
        <f t="shared" si="15"/>
        <v>0</v>
      </c>
      <c r="J234" s="180">
        <f t="shared" si="16"/>
        <v>18.422999999999998</v>
      </c>
      <c r="K234" s="180">
        <f t="shared" si="17"/>
        <v>0</v>
      </c>
      <c r="L234" s="180">
        <f t="shared" si="18"/>
        <v>0</v>
      </c>
      <c r="M234" s="163">
        <f t="shared" si="19"/>
        <v>36.789000000000001</v>
      </c>
    </row>
    <row r="235" spans="1:13" ht="17.100000000000001" customHeight="1">
      <c r="A235" s="159">
        <v>133</v>
      </c>
      <c r="B235" s="160">
        <v>340</v>
      </c>
      <c r="C235" s="161" t="s">
        <v>85</v>
      </c>
      <c r="D235" s="161" t="s">
        <v>648</v>
      </c>
      <c r="E235" s="161"/>
      <c r="F235" s="161"/>
      <c r="G235" s="163">
        <v>18.465</v>
      </c>
      <c r="H235" s="163">
        <v>18.329000000000001</v>
      </c>
      <c r="I235" s="163">
        <f t="shared" si="15"/>
        <v>0</v>
      </c>
      <c r="J235" s="180">
        <f t="shared" si="16"/>
        <v>18.329000000000001</v>
      </c>
      <c r="K235" s="180">
        <f t="shared" si="17"/>
        <v>0</v>
      </c>
      <c r="L235" s="180">
        <f t="shared" si="18"/>
        <v>0</v>
      </c>
      <c r="M235" s="163">
        <f t="shared" si="19"/>
        <v>36.793999999999997</v>
      </c>
    </row>
    <row r="236" spans="1:13" ht="17.100000000000001" customHeight="1">
      <c r="A236" s="159">
        <v>134</v>
      </c>
      <c r="B236" s="160">
        <v>438</v>
      </c>
      <c r="C236" s="161" t="s">
        <v>821</v>
      </c>
      <c r="D236" s="161" t="s">
        <v>822</v>
      </c>
      <c r="E236" s="161" t="s">
        <v>32</v>
      </c>
      <c r="F236" s="161"/>
      <c r="G236" s="163">
        <v>18.353999999999999</v>
      </c>
      <c r="H236" s="163">
        <v>18.443000000000001</v>
      </c>
      <c r="I236" s="163">
        <f t="shared" si="15"/>
        <v>0</v>
      </c>
      <c r="J236" s="180">
        <f t="shared" si="16"/>
        <v>0</v>
      </c>
      <c r="K236" s="180">
        <f t="shared" si="17"/>
        <v>18.443000000000001</v>
      </c>
      <c r="L236" s="180">
        <f t="shared" si="18"/>
        <v>0</v>
      </c>
      <c r="M236" s="163">
        <f t="shared" si="19"/>
        <v>36.796999999999997</v>
      </c>
    </row>
    <row r="237" spans="1:13" ht="17.100000000000001" customHeight="1">
      <c r="A237" s="159">
        <v>135</v>
      </c>
      <c r="B237" s="160">
        <v>333</v>
      </c>
      <c r="C237" s="161" t="s">
        <v>638</v>
      </c>
      <c r="D237" s="161" t="s">
        <v>639</v>
      </c>
      <c r="E237" s="161"/>
      <c r="F237" s="161"/>
      <c r="G237" s="163">
        <v>18.233000000000001</v>
      </c>
      <c r="H237" s="163">
        <v>18.565000000000001</v>
      </c>
      <c r="I237" s="163">
        <f t="shared" si="15"/>
        <v>0</v>
      </c>
      <c r="J237" s="180">
        <f t="shared" si="16"/>
        <v>0</v>
      </c>
      <c r="K237" s="180">
        <f t="shared" si="17"/>
        <v>18.565000000000001</v>
      </c>
      <c r="L237" s="180">
        <f t="shared" si="18"/>
        <v>0</v>
      </c>
      <c r="M237" s="163">
        <f t="shared" si="19"/>
        <v>36.798000000000002</v>
      </c>
    </row>
    <row r="238" spans="1:13" ht="17.100000000000001" customHeight="1">
      <c r="A238" s="159">
        <v>136</v>
      </c>
      <c r="B238" s="160">
        <v>37</v>
      </c>
      <c r="C238" s="161" t="s">
        <v>117</v>
      </c>
      <c r="D238" s="161" t="s">
        <v>118</v>
      </c>
      <c r="E238" s="161" t="s">
        <v>32</v>
      </c>
      <c r="F238" s="161"/>
      <c r="G238" s="163">
        <v>18.41</v>
      </c>
      <c r="H238" s="163">
        <v>18.391999999999999</v>
      </c>
      <c r="I238" s="163">
        <f t="shared" si="15"/>
        <v>0</v>
      </c>
      <c r="J238" s="180">
        <f t="shared" si="16"/>
        <v>18.391999999999999</v>
      </c>
      <c r="K238" s="180">
        <f t="shared" si="17"/>
        <v>0</v>
      </c>
      <c r="L238" s="180">
        <f t="shared" si="18"/>
        <v>0</v>
      </c>
      <c r="M238" s="163">
        <f t="shared" si="19"/>
        <v>36.802</v>
      </c>
    </row>
    <row r="239" spans="1:13" ht="17.100000000000001" customHeight="1">
      <c r="A239" s="159">
        <v>137</v>
      </c>
      <c r="B239" s="160">
        <v>464</v>
      </c>
      <c r="C239" s="161" t="s">
        <v>865</v>
      </c>
      <c r="D239" s="161" t="s">
        <v>866</v>
      </c>
      <c r="E239" s="161"/>
      <c r="F239" s="161"/>
      <c r="G239" s="163">
        <v>18.506</v>
      </c>
      <c r="H239" s="163">
        <v>18.303000000000001</v>
      </c>
      <c r="I239" s="163">
        <f t="shared" si="15"/>
        <v>0</v>
      </c>
      <c r="J239" s="180">
        <f t="shared" si="16"/>
        <v>18.303000000000001</v>
      </c>
      <c r="K239" s="180">
        <f t="shared" si="17"/>
        <v>0</v>
      </c>
      <c r="L239" s="180">
        <f t="shared" si="18"/>
        <v>0</v>
      </c>
      <c r="M239" s="163">
        <f t="shared" si="19"/>
        <v>36.808999999999997</v>
      </c>
    </row>
    <row r="240" spans="1:13" ht="17.100000000000001" customHeight="1">
      <c r="A240" s="159">
        <v>138</v>
      </c>
      <c r="B240" s="160">
        <v>318</v>
      </c>
      <c r="C240" s="161" t="s">
        <v>617</v>
      </c>
      <c r="D240" s="161" t="s">
        <v>618</v>
      </c>
      <c r="E240" s="161" t="s">
        <v>32</v>
      </c>
      <c r="F240" s="161"/>
      <c r="G240" s="163">
        <v>18.654</v>
      </c>
      <c r="H240" s="163">
        <v>18.157</v>
      </c>
      <c r="I240" s="163">
        <f t="shared" si="15"/>
        <v>0</v>
      </c>
      <c r="J240" s="180">
        <f t="shared" si="16"/>
        <v>18.157</v>
      </c>
      <c r="K240" s="180">
        <f t="shared" si="17"/>
        <v>0</v>
      </c>
      <c r="L240" s="180">
        <f t="shared" si="18"/>
        <v>0</v>
      </c>
      <c r="M240" s="163">
        <f t="shared" si="19"/>
        <v>36.811</v>
      </c>
    </row>
    <row r="241" spans="1:13" ht="17.100000000000001" customHeight="1">
      <c r="A241" s="159">
        <v>139</v>
      </c>
      <c r="B241" s="160">
        <v>530</v>
      </c>
      <c r="C241" s="161" t="s">
        <v>912</v>
      </c>
      <c r="D241" s="161" t="s">
        <v>973</v>
      </c>
      <c r="E241" s="161"/>
      <c r="F241" s="161"/>
      <c r="G241" s="163">
        <v>18.390999999999998</v>
      </c>
      <c r="H241" s="163">
        <v>18.427</v>
      </c>
      <c r="I241" s="163">
        <f t="shared" si="15"/>
        <v>0</v>
      </c>
      <c r="J241" s="180">
        <f t="shared" si="16"/>
        <v>18.427</v>
      </c>
      <c r="K241" s="180">
        <f t="shared" si="17"/>
        <v>0</v>
      </c>
      <c r="L241" s="180">
        <f t="shared" si="18"/>
        <v>0</v>
      </c>
      <c r="M241" s="163">
        <f t="shared" si="19"/>
        <v>36.817999999999998</v>
      </c>
    </row>
    <row r="242" spans="1:13" ht="17.100000000000001" customHeight="1">
      <c r="A242" s="159">
        <v>140</v>
      </c>
      <c r="B242" s="160">
        <v>475</v>
      </c>
      <c r="C242" s="161" t="s">
        <v>883</v>
      </c>
      <c r="D242" s="161" t="s">
        <v>884</v>
      </c>
      <c r="E242" s="161" t="s">
        <v>32</v>
      </c>
      <c r="F242" s="161"/>
      <c r="G242" s="163">
        <v>18.408999999999999</v>
      </c>
      <c r="H242" s="163">
        <v>18.411000000000001</v>
      </c>
      <c r="I242" s="163">
        <f t="shared" si="15"/>
        <v>0</v>
      </c>
      <c r="J242" s="180">
        <f t="shared" si="16"/>
        <v>18.411000000000001</v>
      </c>
      <c r="K242" s="180">
        <f t="shared" si="17"/>
        <v>0</v>
      </c>
      <c r="L242" s="180">
        <f t="shared" si="18"/>
        <v>0</v>
      </c>
      <c r="M242" s="163">
        <f t="shared" si="19"/>
        <v>36.82</v>
      </c>
    </row>
    <row r="243" spans="1:13" ht="17.100000000000001" customHeight="1">
      <c r="A243" s="159">
        <v>141</v>
      </c>
      <c r="B243" s="160">
        <v>494</v>
      </c>
      <c r="C243" s="161" t="s">
        <v>858</v>
      </c>
      <c r="D243" s="161" t="s">
        <v>915</v>
      </c>
      <c r="E243" s="161"/>
      <c r="F243" s="161"/>
      <c r="G243" s="163">
        <v>18.395</v>
      </c>
      <c r="H243" s="163">
        <v>18.436</v>
      </c>
      <c r="I243" s="163">
        <f t="shared" si="15"/>
        <v>0</v>
      </c>
      <c r="J243" s="180">
        <f t="shared" si="16"/>
        <v>0</v>
      </c>
      <c r="K243" s="180">
        <f t="shared" si="17"/>
        <v>18.436</v>
      </c>
      <c r="L243" s="180">
        <f t="shared" si="18"/>
        <v>0</v>
      </c>
      <c r="M243" s="163">
        <f t="shared" si="19"/>
        <v>36.831000000000003</v>
      </c>
    </row>
    <row r="244" spans="1:13" ht="17.100000000000001" customHeight="1">
      <c r="A244" s="159">
        <v>142</v>
      </c>
      <c r="B244" s="160">
        <v>367</v>
      </c>
      <c r="C244" s="161" t="s">
        <v>452</v>
      </c>
      <c r="D244" s="161" t="s">
        <v>696</v>
      </c>
      <c r="E244" s="161"/>
      <c r="F244" s="161"/>
      <c r="G244" s="163">
        <v>18.231999999999999</v>
      </c>
      <c r="H244" s="163">
        <v>18.645</v>
      </c>
      <c r="I244" s="163">
        <f t="shared" si="15"/>
        <v>0</v>
      </c>
      <c r="J244" s="180">
        <f t="shared" si="16"/>
        <v>0</v>
      </c>
      <c r="K244" s="180">
        <f t="shared" si="17"/>
        <v>18.645</v>
      </c>
      <c r="L244" s="180">
        <f t="shared" si="18"/>
        <v>0</v>
      </c>
      <c r="M244" s="163">
        <f t="shared" si="19"/>
        <v>36.876999999999995</v>
      </c>
    </row>
    <row r="245" spans="1:13" ht="17.100000000000001" customHeight="1">
      <c r="A245" s="159">
        <v>143</v>
      </c>
      <c r="B245" s="160">
        <v>116</v>
      </c>
      <c r="C245" s="161" t="s">
        <v>274</v>
      </c>
      <c r="D245" s="161" t="s">
        <v>275</v>
      </c>
      <c r="E245" s="161"/>
      <c r="F245" s="161"/>
      <c r="G245" s="163">
        <v>18.396000000000001</v>
      </c>
      <c r="H245" s="163">
        <v>18.523</v>
      </c>
      <c r="I245" s="163">
        <f t="shared" si="15"/>
        <v>0</v>
      </c>
      <c r="J245" s="180">
        <f t="shared" si="16"/>
        <v>0</v>
      </c>
      <c r="K245" s="180">
        <f t="shared" si="17"/>
        <v>18.523</v>
      </c>
      <c r="L245" s="180">
        <f t="shared" si="18"/>
        <v>0</v>
      </c>
      <c r="M245" s="163">
        <f t="shared" si="19"/>
        <v>36.918999999999997</v>
      </c>
    </row>
    <row r="246" spans="1:13" ht="17.100000000000001" customHeight="1">
      <c r="A246" s="159">
        <v>144</v>
      </c>
      <c r="B246" s="160">
        <v>260</v>
      </c>
      <c r="C246" s="161" t="s">
        <v>529</v>
      </c>
      <c r="D246" s="161" t="s">
        <v>530</v>
      </c>
      <c r="E246" s="161" t="s">
        <v>32</v>
      </c>
      <c r="F246" s="161"/>
      <c r="G246" s="163">
        <v>18.617999999999999</v>
      </c>
      <c r="H246" s="163">
        <v>18.309999999999999</v>
      </c>
      <c r="I246" s="163">
        <f t="shared" si="15"/>
        <v>0</v>
      </c>
      <c r="J246" s="180">
        <f t="shared" si="16"/>
        <v>18.309999999999999</v>
      </c>
      <c r="K246" s="180">
        <f t="shared" si="17"/>
        <v>0</v>
      </c>
      <c r="L246" s="180">
        <f t="shared" si="18"/>
        <v>0</v>
      </c>
      <c r="M246" s="163">
        <f t="shared" si="19"/>
        <v>36.927999999999997</v>
      </c>
    </row>
    <row r="247" spans="1:13" ht="17.100000000000001" customHeight="1">
      <c r="A247" s="159">
        <v>145</v>
      </c>
      <c r="B247" s="160">
        <v>270</v>
      </c>
      <c r="C247" s="161" t="s">
        <v>546</v>
      </c>
      <c r="D247" s="161" t="s">
        <v>547</v>
      </c>
      <c r="E247" s="161" t="s">
        <v>32</v>
      </c>
      <c r="F247" s="161"/>
      <c r="G247" s="163">
        <v>18.524999999999999</v>
      </c>
      <c r="H247" s="163">
        <v>18.407</v>
      </c>
      <c r="I247" s="163">
        <f t="shared" si="15"/>
        <v>0</v>
      </c>
      <c r="J247" s="180">
        <f t="shared" si="16"/>
        <v>18.407</v>
      </c>
      <c r="K247" s="180">
        <f t="shared" si="17"/>
        <v>0</v>
      </c>
      <c r="L247" s="180">
        <f t="shared" si="18"/>
        <v>0</v>
      </c>
      <c r="M247" s="163">
        <f t="shared" si="19"/>
        <v>36.932000000000002</v>
      </c>
    </row>
    <row r="248" spans="1:13" ht="17.100000000000001" customHeight="1">
      <c r="A248" s="159">
        <v>146</v>
      </c>
      <c r="B248" s="160">
        <v>306</v>
      </c>
      <c r="C248" s="161" t="s">
        <v>599</v>
      </c>
      <c r="D248" s="161" t="s">
        <v>600</v>
      </c>
      <c r="E248" s="161"/>
      <c r="F248" s="161"/>
      <c r="G248" s="163">
        <v>18.457999999999998</v>
      </c>
      <c r="H248" s="163">
        <v>18.481000000000002</v>
      </c>
      <c r="I248" s="163">
        <f t="shared" si="15"/>
        <v>0</v>
      </c>
      <c r="J248" s="180">
        <f t="shared" si="16"/>
        <v>0</v>
      </c>
      <c r="K248" s="180">
        <f t="shared" si="17"/>
        <v>18.481000000000002</v>
      </c>
      <c r="L248" s="180">
        <f t="shared" si="18"/>
        <v>0</v>
      </c>
      <c r="M248" s="163">
        <f t="shared" si="19"/>
        <v>36.939</v>
      </c>
    </row>
    <row r="249" spans="1:13" ht="17.100000000000001" customHeight="1">
      <c r="A249" s="159">
        <v>147</v>
      </c>
      <c r="B249" s="160">
        <v>384</v>
      </c>
      <c r="C249" s="161" t="s">
        <v>187</v>
      </c>
      <c r="D249" s="161" t="s">
        <v>723</v>
      </c>
      <c r="E249" s="161" t="s">
        <v>32</v>
      </c>
      <c r="F249" s="161"/>
      <c r="G249" s="163">
        <v>18.355</v>
      </c>
      <c r="H249" s="163">
        <v>18.603000000000002</v>
      </c>
      <c r="I249" s="163">
        <f t="shared" si="15"/>
        <v>0</v>
      </c>
      <c r="J249" s="180">
        <f t="shared" si="16"/>
        <v>0</v>
      </c>
      <c r="K249" s="180">
        <f t="shared" si="17"/>
        <v>18.603000000000002</v>
      </c>
      <c r="L249" s="180">
        <f t="shared" si="18"/>
        <v>0</v>
      </c>
      <c r="M249" s="163">
        <f t="shared" si="19"/>
        <v>36.957999999999998</v>
      </c>
    </row>
    <row r="250" spans="1:13" ht="17.100000000000001" customHeight="1">
      <c r="A250" s="159">
        <v>148</v>
      </c>
      <c r="B250" s="160">
        <v>501</v>
      </c>
      <c r="C250" s="161" t="s">
        <v>925</v>
      </c>
      <c r="D250" s="161" t="s">
        <v>926</v>
      </c>
      <c r="E250" s="161" t="s">
        <v>32</v>
      </c>
      <c r="F250" s="161"/>
      <c r="G250" s="163">
        <v>18.257000000000001</v>
      </c>
      <c r="H250" s="163">
        <v>18.712</v>
      </c>
      <c r="I250" s="163">
        <f t="shared" si="15"/>
        <v>0</v>
      </c>
      <c r="J250" s="180">
        <f t="shared" si="16"/>
        <v>0</v>
      </c>
      <c r="K250" s="180">
        <f t="shared" si="17"/>
        <v>18.712</v>
      </c>
      <c r="L250" s="180">
        <f t="shared" si="18"/>
        <v>0</v>
      </c>
      <c r="M250" s="163">
        <f t="shared" si="19"/>
        <v>36.969000000000001</v>
      </c>
    </row>
    <row r="251" spans="1:13" ht="17.100000000000001" customHeight="1">
      <c r="A251" s="159">
        <v>149</v>
      </c>
      <c r="B251" s="160">
        <v>610</v>
      </c>
      <c r="C251" s="161" t="s">
        <v>564</v>
      </c>
      <c r="D251" s="161" t="s">
        <v>1101</v>
      </c>
      <c r="E251" s="161"/>
      <c r="F251" s="161"/>
      <c r="G251" s="162">
        <v>18.521999999999998</v>
      </c>
      <c r="H251" s="162">
        <v>18.462</v>
      </c>
      <c r="I251" s="163">
        <f t="shared" si="15"/>
        <v>0</v>
      </c>
      <c r="J251" s="180">
        <f t="shared" si="16"/>
        <v>0</v>
      </c>
      <c r="K251" s="180">
        <f t="shared" si="17"/>
        <v>18.462</v>
      </c>
      <c r="L251" s="180">
        <f t="shared" si="18"/>
        <v>0</v>
      </c>
      <c r="M251" s="163">
        <f t="shared" si="19"/>
        <v>36.983999999999995</v>
      </c>
    </row>
    <row r="252" spans="1:13" ht="17.100000000000001" customHeight="1">
      <c r="A252" s="159">
        <v>150</v>
      </c>
      <c r="B252" s="160">
        <v>534</v>
      </c>
      <c r="C252" s="161" t="s">
        <v>980</v>
      </c>
      <c r="D252" s="161" t="s">
        <v>981</v>
      </c>
      <c r="E252" s="161" t="s">
        <v>32</v>
      </c>
      <c r="F252" s="161"/>
      <c r="G252" s="163">
        <v>18.407</v>
      </c>
      <c r="H252" s="163">
        <v>18.579999999999998</v>
      </c>
      <c r="I252" s="163">
        <f t="shared" si="15"/>
        <v>0</v>
      </c>
      <c r="J252" s="180">
        <f t="shared" si="16"/>
        <v>0</v>
      </c>
      <c r="K252" s="180">
        <f t="shared" si="17"/>
        <v>18.579999999999998</v>
      </c>
      <c r="L252" s="180">
        <f t="shared" si="18"/>
        <v>0</v>
      </c>
      <c r="M252" s="163">
        <f t="shared" si="19"/>
        <v>36.986999999999995</v>
      </c>
    </row>
    <row r="253" spans="1:13" ht="17.100000000000001" customHeight="1">
      <c r="A253" s="159">
        <v>151</v>
      </c>
      <c r="B253" s="160">
        <v>392</v>
      </c>
      <c r="C253" s="161" t="s">
        <v>738</v>
      </c>
      <c r="D253" s="161" t="s">
        <v>739</v>
      </c>
      <c r="E253" s="161"/>
      <c r="F253" s="161"/>
      <c r="G253" s="163">
        <v>18.623999999999999</v>
      </c>
      <c r="H253" s="163">
        <v>18.372</v>
      </c>
      <c r="I253" s="163">
        <f t="shared" si="15"/>
        <v>0</v>
      </c>
      <c r="J253" s="180">
        <f t="shared" si="16"/>
        <v>18.372</v>
      </c>
      <c r="K253" s="180">
        <f t="shared" si="17"/>
        <v>0</v>
      </c>
      <c r="L253" s="180">
        <f t="shared" si="18"/>
        <v>0</v>
      </c>
      <c r="M253" s="163">
        <f t="shared" si="19"/>
        <v>36.995999999999995</v>
      </c>
    </row>
    <row r="254" spans="1:13" ht="17.100000000000001" customHeight="1">
      <c r="A254" s="159">
        <v>152</v>
      </c>
      <c r="B254" s="160">
        <v>390</v>
      </c>
      <c r="C254" s="161" t="s">
        <v>734</v>
      </c>
      <c r="D254" s="161" t="s">
        <v>735</v>
      </c>
      <c r="E254" s="161" t="s">
        <v>32</v>
      </c>
      <c r="F254" s="161"/>
      <c r="G254" s="163">
        <v>18.599</v>
      </c>
      <c r="H254" s="163">
        <v>18.414000000000001</v>
      </c>
      <c r="I254" s="163">
        <f t="shared" si="15"/>
        <v>0</v>
      </c>
      <c r="J254" s="180">
        <f t="shared" si="16"/>
        <v>18.414000000000001</v>
      </c>
      <c r="K254" s="180">
        <f t="shared" si="17"/>
        <v>0</v>
      </c>
      <c r="L254" s="180">
        <f t="shared" si="18"/>
        <v>0</v>
      </c>
      <c r="M254" s="163">
        <f t="shared" si="19"/>
        <v>37.013000000000005</v>
      </c>
    </row>
    <row r="255" spans="1:13" ht="17.100000000000001" customHeight="1">
      <c r="A255" s="159">
        <v>153</v>
      </c>
      <c r="B255" s="160">
        <v>251</v>
      </c>
      <c r="C255" s="161" t="s">
        <v>514</v>
      </c>
      <c r="D255" s="161" t="s">
        <v>515</v>
      </c>
      <c r="E255" s="161"/>
      <c r="F255" s="161"/>
      <c r="G255" s="163">
        <v>18.649000000000001</v>
      </c>
      <c r="H255" s="163">
        <v>18.381</v>
      </c>
      <c r="I255" s="163">
        <f t="shared" si="15"/>
        <v>0</v>
      </c>
      <c r="J255" s="180">
        <f t="shared" si="16"/>
        <v>18.381</v>
      </c>
      <c r="K255" s="180">
        <f t="shared" si="17"/>
        <v>0</v>
      </c>
      <c r="L255" s="180">
        <f t="shared" si="18"/>
        <v>0</v>
      </c>
      <c r="M255" s="163">
        <f t="shared" si="19"/>
        <v>37.03</v>
      </c>
    </row>
    <row r="256" spans="1:13" ht="17.100000000000001" customHeight="1">
      <c r="A256" s="159">
        <v>154</v>
      </c>
      <c r="B256" s="160">
        <v>167</v>
      </c>
      <c r="C256" s="161" t="s">
        <v>373</v>
      </c>
      <c r="D256" s="161" t="s">
        <v>374</v>
      </c>
      <c r="E256" s="161" t="s">
        <v>32</v>
      </c>
      <c r="F256" s="161"/>
      <c r="G256" s="163">
        <v>18.437000000000001</v>
      </c>
      <c r="H256" s="163">
        <v>18.594999999999999</v>
      </c>
      <c r="I256" s="163">
        <f t="shared" si="15"/>
        <v>0</v>
      </c>
      <c r="J256" s="180">
        <f t="shared" si="16"/>
        <v>0</v>
      </c>
      <c r="K256" s="180">
        <f t="shared" si="17"/>
        <v>18.594999999999999</v>
      </c>
      <c r="L256" s="180">
        <f t="shared" si="18"/>
        <v>0</v>
      </c>
      <c r="M256" s="163">
        <f t="shared" si="19"/>
        <v>37.031999999999996</v>
      </c>
    </row>
    <row r="257" spans="1:14" ht="17.100000000000001" customHeight="1">
      <c r="A257" s="159">
        <v>155</v>
      </c>
      <c r="B257" s="160">
        <v>676</v>
      </c>
      <c r="C257" s="161" t="s">
        <v>266</v>
      </c>
      <c r="D257" s="161" t="s">
        <v>1195</v>
      </c>
      <c r="E257" s="161" t="s">
        <v>32</v>
      </c>
      <c r="F257" s="161"/>
      <c r="G257" s="162">
        <v>18.411999999999999</v>
      </c>
      <c r="H257" s="162">
        <v>18.620999999999999</v>
      </c>
      <c r="I257" s="163">
        <f t="shared" si="15"/>
        <v>0</v>
      </c>
      <c r="J257" s="180">
        <f t="shared" si="16"/>
        <v>0</v>
      </c>
      <c r="K257" s="180">
        <f t="shared" si="17"/>
        <v>18.620999999999999</v>
      </c>
      <c r="L257" s="180">
        <f t="shared" si="18"/>
        <v>0</v>
      </c>
      <c r="M257" s="163">
        <f t="shared" si="19"/>
        <v>37.033000000000001</v>
      </c>
    </row>
    <row r="258" spans="1:14" ht="17.100000000000001" customHeight="1">
      <c r="A258" s="159">
        <v>156</v>
      </c>
      <c r="B258" s="160">
        <v>201</v>
      </c>
      <c r="C258" s="161" t="s">
        <v>432</v>
      </c>
      <c r="D258" s="161" t="s">
        <v>433</v>
      </c>
      <c r="E258" s="161"/>
      <c r="F258" s="161"/>
      <c r="G258" s="163">
        <v>18.657</v>
      </c>
      <c r="H258" s="163">
        <v>18.387</v>
      </c>
      <c r="I258" s="163">
        <f t="shared" si="15"/>
        <v>0</v>
      </c>
      <c r="J258" s="180">
        <f t="shared" si="16"/>
        <v>18.387</v>
      </c>
      <c r="K258" s="180">
        <f t="shared" si="17"/>
        <v>0</v>
      </c>
      <c r="L258" s="180">
        <f t="shared" si="18"/>
        <v>0</v>
      </c>
      <c r="M258" s="163">
        <f t="shared" si="19"/>
        <v>37.043999999999997</v>
      </c>
    </row>
    <row r="259" spans="1:14" ht="17.100000000000001" customHeight="1">
      <c r="A259" s="159">
        <v>157</v>
      </c>
      <c r="B259" s="160">
        <v>372</v>
      </c>
      <c r="C259" s="161" t="s">
        <v>324</v>
      </c>
      <c r="D259" s="161" t="s">
        <v>704</v>
      </c>
      <c r="E259" s="161" t="s">
        <v>32</v>
      </c>
      <c r="F259" s="161"/>
      <c r="G259" s="163">
        <v>18.658999999999999</v>
      </c>
      <c r="H259" s="163">
        <v>18.391999999999999</v>
      </c>
      <c r="I259" s="163">
        <f t="shared" ref="I259:I322" si="20">IF($H259&lt;J$1,$H259,0)</f>
        <v>0</v>
      </c>
      <c r="J259" s="180">
        <f t="shared" ref="J259:J322" si="21">IF(I259=0,IF($H259&lt;K$1,$H259,0),0)</f>
        <v>18.391999999999999</v>
      </c>
      <c r="K259" s="180">
        <f t="shared" ref="K259:K322" si="22">IF(I259=0,IF(J259=0,IF($H259&lt;L$1,$H259,0),0),0)</f>
        <v>0</v>
      </c>
      <c r="L259" s="180">
        <f t="shared" ref="L259:L322" si="23">IF(H259&gt;L$1,H259,0)</f>
        <v>0</v>
      </c>
      <c r="M259" s="163">
        <f t="shared" ref="M259:M322" si="24">SUM(G259+H259)</f>
        <v>37.051000000000002</v>
      </c>
    </row>
    <row r="260" spans="1:14" ht="17.100000000000001" customHeight="1">
      <c r="A260" s="159">
        <v>158</v>
      </c>
      <c r="B260" s="160">
        <v>471</v>
      </c>
      <c r="C260" s="161" t="s">
        <v>826</v>
      </c>
      <c r="D260" s="161" t="s">
        <v>876</v>
      </c>
      <c r="E260" s="161" t="s">
        <v>32</v>
      </c>
      <c r="F260" s="161"/>
      <c r="G260" s="163">
        <v>18.597000000000001</v>
      </c>
      <c r="H260" s="163">
        <v>18.481999999999999</v>
      </c>
      <c r="I260" s="163">
        <f t="shared" si="20"/>
        <v>0</v>
      </c>
      <c r="J260" s="180">
        <f t="shared" si="21"/>
        <v>0</v>
      </c>
      <c r="K260" s="180">
        <f t="shared" si="22"/>
        <v>18.481999999999999</v>
      </c>
      <c r="L260" s="180">
        <f t="shared" si="23"/>
        <v>0</v>
      </c>
      <c r="M260" s="163">
        <f t="shared" si="24"/>
        <v>37.079000000000001</v>
      </c>
    </row>
    <row r="261" spans="1:14" ht="17.100000000000001" customHeight="1">
      <c r="A261" s="159">
        <v>159</v>
      </c>
      <c r="B261" s="160">
        <v>651</v>
      </c>
      <c r="C261" s="161" t="s">
        <v>879</v>
      </c>
      <c r="D261" s="161" t="s">
        <v>1162</v>
      </c>
      <c r="E261" s="161"/>
      <c r="F261" s="161"/>
      <c r="G261" s="162">
        <v>18.475999999999999</v>
      </c>
      <c r="H261" s="162">
        <v>18.614000000000001</v>
      </c>
      <c r="I261" s="163">
        <f t="shared" si="20"/>
        <v>0</v>
      </c>
      <c r="J261" s="180">
        <f t="shared" si="21"/>
        <v>0</v>
      </c>
      <c r="K261" s="180">
        <f t="shared" si="22"/>
        <v>18.614000000000001</v>
      </c>
      <c r="L261" s="180">
        <f t="shared" si="23"/>
        <v>0</v>
      </c>
      <c r="M261" s="163">
        <f t="shared" si="24"/>
        <v>37.090000000000003</v>
      </c>
    </row>
    <row r="262" spans="1:14" ht="17.100000000000001" customHeight="1">
      <c r="A262" s="159">
        <v>160</v>
      </c>
      <c r="B262" s="160">
        <v>168</v>
      </c>
      <c r="C262" s="161" t="s">
        <v>375</v>
      </c>
      <c r="D262" s="161" t="s">
        <v>376</v>
      </c>
      <c r="E262" s="161"/>
      <c r="F262" s="161"/>
      <c r="G262" s="163">
        <v>18.478999999999999</v>
      </c>
      <c r="H262" s="163">
        <v>18.623999999999999</v>
      </c>
      <c r="I262" s="163">
        <f t="shared" si="20"/>
        <v>0</v>
      </c>
      <c r="J262" s="180">
        <f t="shared" si="21"/>
        <v>0</v>
      </c>
      <c r="K262" s="180">
        <f t="shared" si="22"/>
        <v>18.623999999999999</v>
      </c>
      <c r="L262" s="180">
        <f t="shared" si="23"/>
        <v>0</v>
      </c>
      <c r="M262" s="163">
        <f t="shared" si="24"/>
        <v>37.102999999999994</v>
      </c>
    </row>
    <row r="263" spans="1:14" ht="17.100000000000001" customHeight="1">
      <c r="A263" s="159">
        <v>161</v>
      </c>
      <c r="B263" s="160">
        <v>189</v>
      </c>
      <c r="C263" s="161" t="s">
        <v>411</v>
      </c>
      <c r="D263" s="161" t="s">
        <v>412</v>
      </c>
      <c r="E263" s="161"/>
      <c r="F263" s="161"/>
      <c r="G263" s="163">
        <v>18.800999999999998</v>
      </c>
      <c r="H263" s="163">
        <v>18.344000000000001</v>
      </c>
      <c r="I263" s="163">
        <f t="shared" si="20"/>
        <v>0</v>
      </c>
      <c r="J263" s="180">
        <f t="shared" si="21"/>
        <v>18.344000000000001</v>
      </c>
      <c r="K263" s="180">
        <f t="shared" si="22"/>
        <v>0</v>
      </c>
      <c r="L263" s="180">
        <f t="shared" si="23"/>
        <v>0</v>
      </c>
      <c r="M263" s="163">
        <f t="shared" si="24"/>
        <v>37.144999999999996</v>
      </c>
    </row>
    <row r="264" spans="1:14" ht="17.100000000000001" customHeight="1">
      <c r="A264" s="159">
        <v>162</v>
      </c>
      <c r="B264" s="160">
        <v>57</v>
      </c>
      <c r="C264" s="161" t="s">
        <v>157</v>
      </c>
      <c r="D264" s="161" t="s">
        <v>158</v>
      </c>
      <c r="E264" s="161"/>
      <c r="F264" s="161"/>
      <c r="G264" s="163">
        <v>18.678999999999998</v>
      </c>
      <c r="H264" s="163">
        <v>18.501000000000001</v>
      </c>
      <c r="I264" s="163">
        <f t="shared" si="20"/>
        <v>0</v>
      </c>
      <c r="J264" s="180">
        <f t="shared" si="21"/>
        <v>0</v>
      </c>
      <c r="K264" s="180">
        <f t="shared" si="22"/>
        <v>18.501000000000001</v>
      </c>
      <c r="L264" s="180">
        <f t="shared" si="23"/>
        <v>0</v>
      </c>
      <c r="M264" s="163">
        <f t="shared" si="24"/>
        <v>37.18</v>
      </c>
    </row>
    <row r="265" spans="1:14" ht="17.100000000000001" customHeight="1">
      <c r="A265" s="159">
        <v>163</v>
      </c>
      <c r="B265" s="160">
        <v>60</v>
      </c>
      <c r="C265" s="161" t="s">
        <v>163</v>
      </c>
      <c r="D265" s="161" t="s">
        <v>164</v>
      </c>
      <c r="E265" s="161" t="s">
        <v>32</v>
      </c>
      <c r="F265" s="161"/>
      <c r="G265" s="163">
        <v>18.416</v>
      </c>
      <c r="H265" s="163">
        <v>18.765999999999998</v>
      </c>
      <c r="I265" s="163">
        <f t="shared" si="20"/>
        <v>0</v>
      </c>
      <c r="J265" s="180">
        <f t="shared" si="21"/>
        <v>0</v>
      </c>
      <c r="K265" s="180">
        <f t="shared" si="22"/>
        <v>18.765999999999998</v>
      </c>
      <c r="L265" s="180">
        <f t="shared" si="23"/>
        <v>0</v>
      </c>
      <c r="M265" s="163">
        <f t="shared" si="24"/>
        <v>37.182000000000002</v>
      </c>
    </row>
    <row r="266" spans="1:14" ht="17.100000000000001" customHeight="1">
      <c r="A266" s="155">
        <v>1</v>
      </c>
      <c r="B266" s="42">
        <v>105</v>
      </c>
      <c r="C266" s="43" t="s">
        <v>253</v>
      </c>
      <c r="D266" s="43" t="s">
        <v>254</v>
      </c>
      <c r="E266" s="43"/>
      <c r="F266" s="43"/>
      <c r="G266" s="44">
        <v>18.791</v>
      </c>
      <c r="H266" s="44">
        <v>18.407</v>
      </c>
      <c r="I266" s="44">
        <f t="shared" si="20"/>
        <v>0</v>
      </c>
      <c r="J266" s="55">
        <f t="shared" si="21"/>
        <v>18.407</v>
      </c>
      <c r="K266" s="55">
        <f t="shared" si="22"/>
        <v>0</v>
      </c>
      <c r="L266" s="55">
        <f t="shared" si="23"/>
        <v>0</v>
      </c>
      <c r="M266" s="44">
        <f t="shared" si="24"/>
        <v>37.198</v>
      </c>
      <c r="N266" s="155" t="s">
        <v>1377</v>
      </c>
    </row>
    <row r="267" spans="1:14" ht="17.100000000000001" customHeight="1">
      <c r="A267" s="155">
        <v>2</v>
      </c>
      <c r="B267" s="42">
        <v>293</v>
      </c>
      <c r="C267" s="43" t="s">
        <v>121</v>
      </c>
      <c r="D267" s="43" t="s">
        <v>582</v>
      </c>
      <c r="E267" s="43" t="s">
        <v>32</v>
      </c>
      <c r="F267" s="43"/>
      <c r="G267" s="44">
        <v>18.634</v>
      </c>
      <c r="H267" s="44">
        <v>18.565000000000001</v>
      </c>
      <c r="I267" s="44">
        <f t="shared" si="20"/>
        <v>0</v>
      </c>
      <c r="J267" s="55">
        <f t="shared" si="21"/>
        <v>0</v>
      </c>
      <c r="K267" s="55">
        <f t="shared" si="22"/>
        <v>18.565000000000001</v>
      </c>
      <c r="L267" s="55">
        <f t="shared" si="23"/>
        <v>0</v>
      </c>
      <c r="M267" s="44">
        <f t="shared" si="24"/>
        <v>37.198999999999998</v>
      </c>
      <c r="N267" s="155" t="s">
        <v>1376</v>
      </c>
    </row>
    <row r="268" spans="1:14" ht="17.100000000000001" customHeight="1">
      <c r="A268" s="155">
        <v>3</v>
      </c>
      <c r="B268" s="42">
        <v>34</v>
      </c>
      <c r="C268" s="43" t="s">
        <v>111</v>
      </c>
      <c r="D268" s="43" t="s">
        <v>112</v>
      </c>
      <c r="E268" s="43"/>
      <c r="F268" s="43"/>
      <c r="G268" s="44">
        <v>18.798999999999999</v>
      </c>
      <c r="H268" s="44">
        <v>18.408999999999999</v>
      </c>
      <c r="I268" s="44">
        <f t="shared" si="20"/>
        <v>0</v>
      </c>
      <c r="J268" s="55">
        <f t="shared" si="21"/>
        <v>18.408999999999999</v>
      </c>
      <c r="K268" s="55">
        <f t="shared" si="22"/>
        <v>0</v>
      </c>
      <c r="L268" s="55">
        <f t="shared" si="23"/>
        <v>0</v>
      </c>
      <c r="M268" s="44">
        <f t="shared" si="24"/>
        <v>37.207999999999998</v>
      </c>
      <c r="N268" s="155" t="s">
        <v>1376</v>
      </c>
    </row>
    <row r="269" spans="1:14" ht="17.100000000000001" customHeight="1">
      <c r="A269" s="155">
        <v>4</v>
      </c>
      <c r="B269" s="42">
        <v>186</v>
      </c>
      <c r="C269" s="43" t="s">
        <v>79</v>
      </c>
      <c r="D269" s="43" t="s">
        <v>407</v>
      </c>
      <c r="E269" s="43" t="s">
        <v>32</v>
      </c>
      <c r="F269" s="43"/>
      <c r="G269" s="44">
        <v>19.23</v>
      </c>
      <c r="H269" s="44">
        <v>17.98</v>
      </c>
      <c r="I269" s="44">
        <f t="shared" si="20"/>
        <v>0</v>
      </c>
      <c r="J269" s="55">
        <f t="shared" si="21"/>
        <v>17.98</v>
      </c>
      <c r="K269" s="55">
        <f t="shared" si="22"/>
        <v>0</v>
      </c>
      <c r="L269" s="55">
        <f t="shared" si="23"/>
        <v>0</v>
      </c>
      <c r="M269" s="44">
        <f t="shared" si="24"/>
        <v>37.21</v>
      </c>
      <c r="N269" s="155" t="s">
        <v>1376</v>
      </c>
    </row>
    <row r="270" spans="1:14" ht="17.100000000000001" customHeight="1">
      <c r="A270" s="155">
        <v>5</v>
      </c>
      <c r="B270" s="42">
        <v>316</v>
      </c>
      <c r="C270" s="43" t="s">
        <v>270</v>
      </c>
      <c r="D270" s="43" t="s">
        <v>614</v>
      </c>
      <c r="E270" s="43" t="s">
        <v>32</v>
      </c>
      <c r="F270" s="43"/>
      <c r="G270" s="171">
        <v>18.591999999999999</v>
      </c>
      <c r="H270" s="44">
        <v>18.623000000000001</v>
      </c>
      <c r="I270" s="44">
        <f t="shared" si="20"/>
        <v>0</v>
      </c>
      <c r="J270" s="55">
        <f t="shared" si="21"/>
        <v>0</v>
      </c>
      <c r="K270" s="55">
        <f t="shared" si="22"/>
        <v>18.623000000000001</v>
      </c>
      <c r="L270" s="55">
        <f t="shared" si="23"/>
        <v>0</v>
      </c>
      <c r="M270" s="44">
        <f t="shared" si="24"/>
        <v>37.215000000000003</v>
      </c>
      <c r="N270" s="155" t="s">
        <v>1376</v>
      </c>
    </row>
    <row r="271" spans="1:14" ht="17.100000000000001" customHeight="1">
      <c r="A271" s="159">
        <v>6</v>
      </c>
      <c r="B271" s="160">
        <v>345</v>
      </c>
      <c r="C271" s="161" t="s">
        <v>362</v>
      </c>
      <c r="D271" s="161" t="s">
        <v>656</v>
      </c>
      <c r="E271" s="161"/>
      <c r="F271" s="161"/>
      <c r="G271" s="163">
        <v>18.765999999999998</v>
      </c>
      <c r="H271" s="163">
        <v>18.452000000000002</v>
      </c>
      <c r="I271" s="163">
        <f t="shared" si="20"/>
        <v>0</v>
      </c>
      <c r="J271" s="180">
        <f t="shared" si="21"/>
        <v>0</v>
      </c>
      <c r="K271" s="180">
        <f t="shared" si="22"/>
        <v>18.452000000000002</v>
      </c>
      <c r="L271" s="180">
        <f t="shared" si="23"/>
        <v>0</v>
      </c>
      <c r="M271" s="163">
        <f t="shared" si="24"/>
        <v>37.218000000000004</v>
      </c>
    </row>
    <row r="272" spans="1:14" ht="17.100000000000001" customHeight="1">
      <c r="A272" s="159">
        <v>7</v>
      </c>
      <c r="B272" s="160">
        <v>377</v>
      </c>
      <c r="C272" s="161" t="s">
        <v>711</v>
      </c>
      <c r="D272" s="161" t="s">
        <v>712</v>
      </c>
      <c r="E272" s="161"/>
      <c r="F272" s="161"/>
      <c r="G272" s="163">
        <v>19.108000000000001</v>
      </c>
      <c r="H272" s="163">
        <v>18.111000000000001</v>
      </c>
      <c r="I272" s="163">
        <f t="shared" si="20"/>
        <v>0</v>
      </c>
      <c r="J272" s="180">
        <f t="shared" si="21"/>
        <v>18.111000000000001</v>
      </c>
      <c r="K272" s="180">
        <f t="shared" si="22"/>
        <v>0</v>
      </c>
      <c r="L272" s="180">
        <f t="shared" si="23"/>
        <v>0</v>
      </c>
      <c r="M272" s="163">
        <f t="shared" si="24"/>
        <v>37.219000000000001</v>
      </c>
    </row>
    <row r="273" spans="1:14" ht="17.100000000000001" customHeight="1">
      <c r="A273" s="159">
        <v>8</v>
      </c>
      <c r="B273" s="160">
        <v>264</v>
      </c>
      <c r="C273" s="161" t="s">
        <v>256</v>
      </c>
      <c r="D273" s="161" t="s">
        <v>536</v>
      </c>
      <c r="E273" s="161" t="s">
        <v>32</v>
      </c>
      <c r="F273" s="161"/>
      <c r="G273" s="163">
        <v>18.483000000000001</v>
      </c>
      <c r="H273" s="163">
        <v>18.736999999999998</v>
      </c>
      <c r="I273" s="163">
        <f t="shared" si="20"/>
        <v>0</v>
      </c>
      <c r="J273" s="180">
        <f t="shared" si="21"/>
        <v>0</v>
      </c>
      <c r="K273" s="180">
        <f t="shared" si="22"/>
        <v>18.736999999999998</v>
      </c>
      <c r="L273" s="180">
        <f t="shared" si="23"/>
        <v>0</v>
      </c>
      <c r="M273" s="163">
        <f t="shared" si="24"/>
        <v>37.22</v>
      </c>
    </row>
    <row r="274" spans="1:14" ht="17.100000000000001" customHeight="1">
      <c r="A274" s="159">
        <v>9</v>
      </c>
      <c r="B274" s="160">
        <v>145</v>
      </c>
      <c r="C274" s="161" t="s">
        <v>332</v>
      </c>
      <c r="D274" s="161" t="s">
        <v>333</v>
      </c>
      <c r="E274" s="161"/>
      <c r="F274" s="161"/>
      <c r="G274" s="163">
        <v>19.050999999999998</v>
      </c>
      <c r="H274" s="163">
        <v>18.170000000000002</v>
      </c>
      <c r="I274" s="163">
        <f t="shared" si="20"/>
        <v>0</v>
      </c>
      <c r="J274" s="180">
        <f t="shared" si="21"/>
        <v>18.170000000000002</v>
      </c>
      <c r="K274" s="180">
        <f t="shared" si="22"/>
        <v>0</v>
      </c>
      <c r="L274" s="180">
        <f t="shared" si="23"/>
        <v>0</v>
      </c>
      <c r="M274" s="163">
        <f t="shared" si="24"/>
        <v>37.221000000000004</v>
      </c>
    </row>
    <row r="275" spans="1:14" ht="17.100000000000001" customHeight="1">
      <c r="A275" s="159">
        <v>10</v>
      </c>
      <c r="B275" s="160">
        <v>275</v>
      </c>
      <c r="C275" s="161" t="s">
        <v>554</v>
      </c>
      <c r="D275" s="161" t="s">
        <v>555</v>
      </c>
      <c r="E275" s="161"/>
      <c r="F275" s="161"/>
      <c r="G275" s="163">
        <v>18.547000000000001</v>
      </c>
      <c r="H275" s="163">
        <v>18.677</v>
      </c>
      <c r="I275" s="163">
        <f t="shared" si="20"/>
        <v>0</v>
      </c>
      <c r="J275" s="180">
        <f t="shared" si="21"/>
        <v>0</v>
      </c>
      <c r="K275" s="180">
        <f t="shared" si="22"/>
        <v>18.677</v>
      </c>
      <c r="L275" s="180">
        <f t="shared" si="23"/>
        <v>0</v>
      </c>
      <c r="M275" s="163">
        <f t="shared" si="24"/>
        <v>37.224000000000004</v>
      </c>
    </row>
    <row r="276" spans="1:14" ht="17.100000000000001" customHeight="1">
      <c r="A276" s="159">
        <v>11</v>
      </c>
      <c r="B276" s="160">
        <v>206</v>
      </c>
      <c r="C276" s="161" t="s">
        <v>171</v>
      </c>
      <c r="D276" s="161" t="s">
        <v>441</v>
      </c>
      <c r="E276" s="161" t="s">
        <v>32</v>
      </c>
      <c r="F276" s="161"/>
      <c r="G276" s="163">
        <v>18.937000000000001</v>
      </c>
      <c r="H276" s="163">
        <v>18.303000000000001</v>
      </c>
      <c r="I276" s="163">
        <f t="shared" si="20"/>
        <v>0</v>
      </c>
      <c r="J276" s="180">
        <f t="shared" si="21"/>
        <v>18.303000000000001</v>
      </c>
      <c r="K276" s="180">
        <f t="shared" si="22"/>
        <v>0</v>
      </c>
      <c r="L276" s="180">
        <f t="shared" si="23"/>
        <v>0</v>
      </c>
      <c r="M276" s="163">
        <f t="shared" si="24"/>
        <v>37.24</v>
      </c>
    </row>
    <row r="277" spans="1:14" ht="17.100000000000001" customHeight="1">
      <c r="A277" s="159">
        <v>12</v>
      </c>
      <c r="B277" s="160">
        <v>183</v>
      </c>
      <c r="C277" s="161" t="s">
        <v>401</v>
      </c>
      <c r="D277" s="161" t="s">
        <v>402</v>
      </c>
      <c r="E277" s="161" t="s">
        <v>32</v>
      </c>
      <c r="F277" s="161"/>
      <c r="G277" s="163">
        <v>18.501999999999999</v>
      </c>
      <c r="H277" s="163">
        <v>18.741</v>
      </c>
      <c r="I277" s="163">
        <f t="shared" si="20"/>
        <v>0</v>
      </c>
      <c r="J277" s="180">
        <f t="shared" si="21"/>
        <v>0</v>
      </c>
      <c r="K277" s="180">
        <f t="shared" si="22"/>
        <v>18.741</v>
      </c>
      <c r="L277" s="180">
        <f t="shared" si="23"/>
        <v>0</v>
      </c>
      <c r="M277" s="163">
        <f t="shared" si="24"/>
        <v>37.242999999999995</v>
      </c>
    </row>
    <row r="278" spans="1:14" ht="17.100000000000001" customHeight="1">
      <c r="A278" s="159">
        <v>13</v>
      </c>
      <c r="B278" s="160">
        <v>31</v>
      </c>
      <c r="C278" s="161" t="s">
        <v>105</v>
      </c>
      <c r="D278" s="161" t="s">
        <v>106</v>
      </c>
      <c r="E278" s="161"/>
      <c r="F278" s="161"/>
      <c r="G278" s="163">
        <v>19.059000000000001</v>
      </c>
      <c r="H278" s="163">
        <v>18.186</v>
      </c>
      <c r="I278" s="163">
        <f t="shared" si="20"/>
        <v>0</v>
      </c>
      <c r="J278" s="180">
        <f t="shared" si="21"/>
        <v>18.186</v>
      </c>
      <c r="K278" s="180">
        <f t="shared" si="22"/>
        <v>0</v>
      </c>
      <c r="L278" s="180">
        <f t="shared" si="23"/>
        <v>0</v>
      </c>
      <c r="M278" s="163">
        <f t="shared" si="24"/>
        <v>37.245000000000005</v>
      </c>
    </row>
    <row r="279" spans="1:14" ht="17.100000000000001" customHeight="1">
      <c r="A279" s="159">
        <v>14</v>
      </c>
      <c r="B279" s="160">
        <v>693</v>
      </c>
      <c r="C279" s="161" t="s">
        <v>856</v>
      </c>
      <c r="D279" s="161" t="s">
        <v>1220</v>
      </c>
      <c r="E279" s="161" t="s">
        <v>32</v>
      </c>
      <c r="F279" s="161"/>
      <c r="G279" s="162">
        <v>18.939</v>
      </c>
      <c r="H279" s="162">
        <v>18.311</v>
      </c>
      <c r="I279" s="163">
        <f t="shared" si="20"/>
        <v>0</v>
      </c>
      <c r="J279" s="180">
        <f t="shared" si="21"/>
        <v>18.311</v>
      </c>
      <c r="K279" s="180">
        <f t="shared" si="22"/>
        <v>0</v>
      </c>
      <c r="L279" s="180">
        <f t="shared" si="23"/>
        <v>0</v>
      </c>
      <c r="M279" s="163">
        <f t="shared" si="24"/>
        <v>37.25</v>
      </c>
    </row>
    <row r="280" spans="1:14" ht="17.100000000000001" customHeight="1">
      <c r="A280" s="159">
        <v>15</v>
      </c>
      <c r="B280" s="160">
        <v>55</v>
      </c>
      <c r="C280" s="161" t="s">
        <v>153</v>
      </c>
      <c r="D280" s="161" t="s">
        <v>154</v>
      </c>
      <c r="E280" s="161" t="s">
        <v>32</v>
      </c>
      <c r="F280" s="161"/>
      <c r="G280" s="163">
        <v>18.780999999999999</v>
      </c>
      <c r="H280" s="163">
        <v>18.47</v>
      </c>
      <c r="I280" s="163">
        <f t="shared" si="20"/>
        <v>0</v>
      </c>
      <c r="J280" s="180">
        <f t="shared" si="21"/>
        <v>0</v>
      </c>
      <c r="K280" s="180">
        <f t="shared" si="22"/>
        <v>18.47</v>
      </c>
      <c r="L280" s="180">
        <f t="shared" si="23"/>
        <v>0</v>
      </c>
      <c r="M280" s="163">
        <f t="shared" si="24"/>
        <v>37.250999999999998</v>
      </c>
    </row>
    <row r="281" spans="1:14" ht="17.100000000000001" customHeight="1">
      <c r="A281" s="159">
        <v>16</v>
      </c>
      <c r="B281" s="160">
        <v>125</v>
      </c>
      <c r="C281" s="161" t="s">
        <v>292</v>
      </c>
      <c r="D281" s="161" t="s">
        <v>293</v>
      </c>
      <c r="E281" s="161"/>
      <c r="F281" s="161"/>
      <c r="G281" s="163">
        <v>18.777000000000001</v>
      </c>
      <c r="H281" s="163">
        <v>18.477</v>
      </c>
      <c r="I281" s="163">
        <f t="shared" si="20"/>
        <v>0</v>
      </c>
      <c r="J281" s="180">
        <f t="shared" si="21"/>
        <v>0</v>
      </c>
      <c r="K281" s="180">
        <f t="shared" si="22"/>
        <v>18.477</v>
      </c>
      <c r="L281" s="180">
        <f t="shared" si="23"/>
        <v>0</v>
      </c>
      <c r="M281" s="163">
        <f t="shared" si="24"/>
        <v>37.254000000000005</v>
      </c>
    </row>
    <row r="282" spans="1:14" ht="17.100000000000001" customHeight="1">
      <c r="A282" s="159">
        <v>17</v>
      </c>
      <c r="B282" s="160">
        <v>23</v>
      </c>
      <c r="C282" s="161" t="s">
        <v>89</v>
      </c>
      <c r="D282" s="161" t="s">
        <v>90</v>
      </c>
      <c r="E282" s="161" t="s">
        <v>32</v>
      </c>
      <c r="F282" s="161"/>
      <c r="G282" s="163">
        <v>18.952000000000002</v>
      </c>
      <c r="H282" s="163">
        <v>18.315000000000001</v>
      </c>
      <c r="I282" s="163">
        <f t="shared" si="20"/>
        <v>0</v>
      </c>
      <c r="J282" s="180">
        <f t="shared" si="21"/>
        <v>18.315000000000001</v>
      </c>
      <c r="K282" s="180">
        <f t="shared" si="22"/>
        <v>0</v>
      </c>
      <c r="L282" s="180">
        <f t="shared" si="23"/>
        <v>0</v>
      </c>
      <c r="M282" s="163">
        <f t="shared" si="24"/>
        <v>37.267000000000003</v>
      </c>
    </row>
    <row r="283" spans="1:14" ht="17.100000000000001" customHeight="1">
      <c r="A283" s="159">
        <v>18</v>
      </c>
      <c r="B283" s="160">
        <v>439</v>
      </c>
      <c r="C283" s="161" t="s">
        <v>806</v>
      </c>
      <c r="D283" s="161" t="s">
        <v>823</v>
      </c>
      <c r="E283" s="161"/>
      <c r="F283" s="161"/>
      <c r="G283" s="164">
        <v>18.867000000000001</v>
      </c>
      <c r="H283" s="163">
        <v>18.413</v>
      </c>
      <c r="I283" s="163">
        <f t="shared" si="20"/>
        <v>0</v>
      </c>
      <c r="J283" s="180">
        <f t="shared" si="21"/>
        <v>18.413</v>
      </c>
      <c r="K283" s="180">
        <f t="shared" si="22"/>
        <v>0</v>
      </c>
      <c r="L283" s="180">
        <f t="shared" si="23"/>
        <v>0</v>
      </c>
      <c r="M283" s="163">
        <f t="shared" si="24"/>
        <v>37.28</v>
      </c>
    </row>
    <row r="284" spans="1:14" ht="17.100000000000001" customHeight="1">
      <c r="A284" s="159">
        <v>19</v>
      </c>
      <c r="B284" s="160">
        <v>672</v>
      </c>
      <c r="C284" s="161" t="s">
        <v>636</v>
      </c>
      <c r="D284" s="161" t="s">
        <v>1190</v>
      </c>
      <c r="E284" s="161" t="s">
        <v>32</v>
      </c>
      <c r="F284" s="161"/>
      <c r="G284" s="166">
        <v>19.126000000000001</v>
      </c>
      <c r="H284" s="166">
        <v>18.157</v>
      </c>
      <c r="I284" s="163">
        <f t="shared" si="20"/>
        <v>0</v>
      </c>
      <c r="J284" s="180">
        <f t="shared" si="21"/>
        <v>18.157</v>
      </c>
      <c r="K284" s="180">
        <f t="shared" si="22"/>
        <v>0</v>
      </c>
      <c r="L284" s="180">
        <f t="shared" si="23"/>
        <v>0</v>
      </c>
      <c r="M284" s="163">
        <f t="shared" si="24"/>
        <v>37.283000000000001</v>
      </c>
    </row>
    <row r="285" spans="1:14" ht="17.100000000000001" customHeight="1">
      <c r="A285" s="159">
        <v>20</v>
      </c>
      <c r="B285" s="160">
        <v>432</v>
      </c>
      <c r="C285" s="161" t="s">
        <v>809</v>
      </c>
      <c r="D285" s="161" t="s">
        <v>810</v>
      </c>
      <c r="E285" s="161" t="s">
        <v>32</v>
      </c>
      <c r="F285" s="161"/>
      <c r="G285" s="163">
        <v>18.802</v>
      </c>
      <c r="H285" s="163">
        <v>18.495999999999999</v>
      </c>
      <c r="I285" s="163">
        <f t="shared" si="20"/>
        <v>0</v>
      </c>
      <c r="J285" s="180">
        <f t="shared" si="21"/>
        <v>0</v>
      </c>
      <c r="K285" s="180">
        <f t="shared" si="22"/>
        <v>18.495999999999999</v>
      </c>
      <c r="L285" s="180">
        <f t="shared" si="23"/>
        <v>0</v>
      </c>
      <c r="M285" s="163">
        <f t="shared" si="24"/>
        <v>37.298000000000002</v>
      </c>
    </row>
    <row r="286" spans="1:14" ht="17.100000000000001" customHeight="1">
      <c r="A286" s="159">
        <v>21</v>
      </c>
      <c r="B286" s="160">
        <v>601</v>
      </c>
      <c r="C286" s="161" t="s">
        <v>996</v>
      </c>
      <c r="D286" s="161" t="s">
        <v>1088</v>
      </c>
      <c r="E286" s="161" t="s">
        <v>32</v>
      </c>
      <c r="F286" s="161"/>
      <c r="G286" s="162">
        <v>18.462</v>
      </c>
      <c r="H286" s="162">
        <v>18.844000000000001</v>
      </c>
      <c r="I286" s="163">
        <f t="shared" si="20"/>
        <v>0</v>
      </c>
      <c r="J286" s="180">
        <f t="shared" si="21"/>
        <v>0</v>
      </c>
      <c r="K286" s="180">
        <f t="shared" si="22"/>
        <v>18.844000000000001</v>
      </c>
      <c r="L286" s="180">
        <f t="shared" si="23"/>
        <v>0</v>
      </c>
      <c r="M286" s="163">
        <f t="shared" si="24"/>
        <v>37.305999999999997</v>
      </c>
    </row>
    <row r="287" spans="1:14" ht="17.100000000000001" customHeight="1">
      <c r="A287" s="159">
        <v>22</v>
      </c>
      <c r="B287" s="160">
        <v>212</v>
      </c>
      <c r="C287" s="161" t="s">
        <v>151</v>
      </c>
      <c r="D287" s="161" t="s">
        <v>449</v>
      </c>
      <c r="E287" s="161"/>
      <c r="F287" s="161"/>
      <c r="G287" s="163">
        <v>18.677</v>
      </c>
      <c r="H287" s="163">
        <v>18.646000000000001</v>
      </c>
      <c r="I287" s="163">
        <f t="shared" si="20"/>
        <v>0</v>
      </c>
      <c r="J287" s="180">
        <f t="shared" si="21"/>
        <v>0</v>
      </c>
      <c r="K287" s="180">
        <f t="shared" si="22"/>
        <v>18.646000000000001</v>
      </c>
      <c r="L287" s="180">
        <f t="shared" si="23"/>
        <v>0</v>
      </c>
      <c r="M287" s="163">
        <f t="shared" si="24"/>
        <v>37.323</v>
      </c>
      <c r="N287" s="182"/>
    </row>
    <row r="288" spans="1:14" ht="17.100000000000001" customHeight="1">
      <c r="A288" s="159">
        <v>23</v>
      </c>
      <c r="B288" s="160">
        <v>324</v>
      </c>
      <c r="C288" s="161" t="s">
        <v>416</v>
      </c>
      <c r="D288" s="161" t="s">
        <v>626</v>
      </c>
      <c r="E288" s="161"/>
      <c r="F288" s="161"/>
      <c r="G288" s="163">
        <v>18.585000000000001</v>
      </c>
      <c r="H288" s="163">
        <v>18.77</v>
      </c>
      <c r="I288" s="163">
        <f t="shared" si="20"/>
        <v>0</v>
      </c>
      <c r="J288" s="180">
        <f t="shared" si="21"/>
        <v>0</v>
      </c>
      <c r="K288" s="180">
        <f t="shared" si="22"/>
        <v>18.77</v>
      </c>
      <c r="L288" s="180">
        <f t="shared" si="23"/>
        <v>0</v>
      </c>
      <c r="M288" s="163">
        <f t="shared" si="24"/>
        <v>37.355000000000004</v>
      </c>
    </row>
    <row r="289" spans="1:13" ht="17.100000000000001" customHeight="1">
      <c r="A289" s="159">
        <v>24</v>
      </c>
      <c r="B289" s="160">
        <v>481</v>
      </c>
      <c r="C289" s="161" t="s">
        <v>895</v>
      </c>
      <c r="D289" s="161" t="s">
        <v>896</v>
      </c>
      <c r="E289" s="161" t="s">
        <v>32</v>
      </c>
      <c r="F289" s="161"/>
      <c r="G289" s="163">
        <v>18.902000000000001</v>
      </c>
      <c r="H289" s="163">
        <v>18.463000000000001</v>
      </c>
      <c r="I289" s="163">
        <f t="shared" si="20"/>
        <v>0</v>
      </c>
      <c r="J289" s="180">
        <f t="shared" si="21"/>
        <v>0</v>
      </c>
      <c r="K289" s="180">
        <f t="shared" si="22"/>
        <v>18.463000000000001</v>
      </c>
      <c r="L289" s="180">
        <f t="shared" si="23"/>
        <v>0</v>
      </c>
      <c r="M289" s="163">
        <f t="shared" si="24"/>
        <v>37.365000000000002</v>
      </c>
    </row>
    <row r="290" spans="1:13" ht="17.100000000000001" customHeight="1">
      <c r="A290" s="159">
        <v>25</v>
      </c>
      <c r="B290" s="160">
        <v>312</v>
      </c>
      <c r="C290" s="161" t="s">
        <v>353</v>
      </c>
      <c r="D290" s="161" t="s">
        <v>609</v>
      </c>
      <c r="E290" s="161" t="s">
        <v>32</v>
      </c>
      <c r="F290" s="161"/>
      <c r="G290" s="163">
        <v>18.445</v>
      </c>
      <c r="H290" s="163">
        <v>18.934000000000001</v>
      </c>
      <c r="I290" s="163">
        <f t="shared" si="20"/>
        <v>0</v>
      </c>
      <c r="J290" s="180">
        <f t="shared" si="21"/>
        <v>0</v>
      </c>
      <c r="K290" s="180">
        <f t="shared" si="22"/>
        <v>18.934000000000001</v>
      </c>
      <c r="L290" s="180">
        <f t="shared" si="23"/>
        <v>0</v>
      </c>
      <c r="M290" s="163">
        <f t="shared" si="24"/>
        <v>37.379000000000005</v>
      </c>
    </row>
    <row r="291" spans="1:13" ht="17.100000000000001" customHeight="1">
      <c r="A291" s="159">
        <v>26</v>
      </c>
      <c r="B291" s="160">
        <v>274</v>
      </c>
      <c r="C291" s="161" t="s">
        <v>552</v>
      </c>
      <c r="D291" s="161" t="s">
        <v>553</v>
      </c>
      <c r="E291" s="161"/>
      <c r="F291" s="161"/>
      <c r="G291" s="163">
        <v>18.692</v>
      </c>
      <c r="H291" s="163">
        <v>18.693000000000001</v>
      </c>
      <c r="I291" s="163">
        <f t="shared" si="20"/>
        <v>0</v>
      </c>
      <c r="J291" s="180">
        <f t="shared" si="21"/>
        <v>0</v>
      </c>
      <c r="K291" s="180">
        <f t="shared" si="22"/>
        <v>18.693000000000001</v>
      </c>
      <c r="L291" s="180">
        <f t="shared" si="23"/>
        <v>0</v>
      </c>
      <c r="M291" s="163">
        <f t="shared" si="24"/>
        <v>37.385000000000005</v>
      </c>
    </row>
    <row r="292" spans="1:13" ht="17.100000000000001" customHeight="1">
      <c r="A292" s="159">
        <v>27</v>
      </c>
      <c r="B292" s="160">
        <v>523</v>
      </c>
      <c r="C292" s="161" t="s">
        <v>685</v>
      </c>
      <c r="D292" s="161" t="s">
        <v>962</v>
      </c>
      <c r="E292" s="161" t="s">
        <v>32</v>
      </c>
      <c r="F292" s="161"/>
      <c r="G292" s="163">
        <v>18.850000000000001</v>
      </c>
      <c r="H292" s="163">
        <v>18.552</v>
      </c>
      <c r="I292" s="163">
        <f t="shared" si="20"/>
        <v>0</v>
      </c>
      <c r="J292" s="180">
        <f t="shared" si="21"/>
        <v>0</v>
      </c>
      <c r="K292" s="180">
        <f t="shared" si="22"/>
        <v>18.552</v>
      </c>
      <c r="L292" s="180">
        <f t="shared" si="23"/>
        <v>0</v>
      </c>
      <c r="M292" s="163">
        <f t="shared" si="24"/>
        <v>37.402000000000001</v>
      </c>
    </row>
    <row r="293" spans="1:13" ht="17.100000000000001" customHeight="1">
      <c r="A293" s="159">
        <v>28</v>
      </c>
      <c r="B293" s="160">
        <v>509</v>
      </c>
      <c r="C293" s="161" t="s">
        <v>938</v>
      </c>
      <c r="D293" s="161" t="s">
        <v>939</v>
      </c>
      <c r="E293" s="161"/>
      <c r="F293" s="161"/>
      <c r="G293" s="163">
        <v>18.949000000000002</v>
      </c>
      <c r="H293" s="163">
        <v>18.454000000000001</v>
      </c>
      <c r="I293" s="163">
        <f t="shared" si="20"/>
        <v>0</v>
      </c>
      <c r="J293" s="180">
        <f t="shared" si="21"/>
        <v>0</v>
      </c>
      <c r="K293" s="180">
        <f t="shared" si="22"/>
        <v>18.454000000000001</v>
      </c>
      <c r="L293" s="180">
        <f t="shared" si="23"/>
        <v>0</v>
      </c>
      <c r="M293" s="163">
        <f t="shared" si="24"/>
        <v>37.403000000000006</v>
      </c>
    </row>
    <row r="294" spans="1:13" ht="17.100000000000001" customHeight="1">
      <c r="A294" s="159">
        <v>29</v>
      </c>
      <c r="B294" s="160">
        <v>20</v>
      </c>
      <c r="C294" s="161" t="s">
        <v>83</v>
      </c>
      <c r="D294" s="161" t="s">
        <v>84</v>
      </c>
      <c r="E294" s="161" t="s">
        <v>32</v>
      </c>
      <c r="F294" s="161"/>
      <c r="G294" s="163">
        <v>18.637</v>
      </c>
      <c r="H294" s="163">
        <v>18.766999999999999</v>
      </c>
      <c r="I294" s="163">
        <f t="shared" si="20"/>
        <v>0</v>
      </c>
      <c r="J294" s="180">
        <f t="shared" si="21"/>
        <v>0</v>
      </c>
      <c r="K294" s="180">
        <f t="shared" si="22"/>
        <v>18.766999999999999</v>
      </c>
      <c r="L294" s="180">
        <f t="shared" si="23"/>
        <v>0</v>
      </c>
      <c r="M294" s="163">
        <f t="shared" si="24"/>
        <v>37.403999999999996</v>
      </c>
    </row>
    <row r="295" spans="1:13" ht="17.100000000000001" customHeight="1">
      <c r="A295" s="159">
        <v>30</v>
      </c>
      <c r="B295" s="160">
        <v>504</v>
      </c>
      <c r="C295" s="161" t="s">
        <v>930</v>
      </c>
      <c r="D295" s="161" t="s">
        <v>931</v>
      </c>
      <c r="E295" s="161" t="s">
        <v>32</v>
      </c>
      <c r="F295" s="161"/>
      <c r="G295" s="163">
        <v>18.763000000000002</v>
      </c>
      <c r="H295" s="163">
        <v>18.661000000000001</v>
      </c>
      <c r="I295" s="163">
        <f t="shared" si="20"/>
        <v>0</v>
      </c>
      <c r="J295" s="180">
        <f t="shared" si="21"/>
        <v>0</v>
      </c>
      <c r="K295" s="180">
        <f t="shared" si="22"/>
        <v>18.661000000000001</v>
      </c>
      <c r="L295" s="180">
        <f t="shared" si="23"/>
        <v>0</v>
      </c>
      <c r="M295" s="163">
        <f t="shared" si="24"/>
        <v>37.424000000000007</v>
      </c>
    </row>
    <row r="296" spans="1:13" ht="17.100000000000001" customHeight="1">
      <c r="A296" s="159">
        <v>31</v>
      </c>
      <c r="B296" s="160">
        <v>347</v>
      </c>
      <c r="C296" s="161" t="s">
        <v>659</v>
      </c>
      <c r="D296" s="161" t="s">
        <v>660</v>
      </c>
      <c r="E296" s="161"/>
      <c r="F296" s="161"/>
      <c r="G296" s="163">
        <v>18.687999999999999</v>
      </c>
      <c r="H296" s="163">
        <v>18.748000000000001</v>
      </c>
      <c r="I296" s="163">
        <f t="shared" si="20"/>
        <v>0</v>
      </c>
      <c r="J296" s="180">
        <f t="shared" si="21"/>
        <v>0</v>
      </c>
      <c r="K296" s="180">
        <f t="shared" si="22"/>
        <v>18.748000000000001</v>
      </c>
      <c r="L296" s="180">
        <f t="shared" si="23"/>
        <v>0</v>
      </c>
      <c r="M296" s="163">
        <f t="shared" si="24"/>
        <v>37.436</v>
      </c>
    </row>
    <row r="297" spans="1:13" ht="17.100000000000001" customHeight="1">
      <c r="A297" s="159">
        <v>32</v>
      </c>
      <c r="B297" s="160">
        <v>554</v>
      </c>
      <c r="C297" s="161" t="s">
        <v>1009</v>
      </c>
      <c r="D297" s="161" t="s">
        <v>1010</v>
      </c>
      <c r="E297" s="161" t="s">
        <v>32</v>
      </c>
      <c r="F297" s="161"/>
      <c r="G297" s="166">
        <v>18.236999999999998</v>
      </c>
      <c r="H297" s="162">
        <v>19.2</v>
      </c>
      <c r="I297" s="163">
        <f t="shared" si="20"/>
        <v>0</v>
      </c>
      <c r="J297" s="180">
        <f t="shared" si="21"/>
        <v>0</v>
      </c>
      <c r="K297" s="180">
        <f t="shared" si="22"/>
        <v>0</v>
      </c>
      <c r="L297" s="180">
        <f t="shared" si="23"/>
        <v>19.2</v>
      </c>
      <c r="M297" s="163">
        <f t="shared" si="24"/>
        <v>37.436999999999998</v>
      </c>
    </row>
    <row r="298" spans="1:13" ht="17.100000000000001" customHeight="1">
      <c r="A298" s="159">
        <v>33</v>
      </c>
      <c r="B298" s="160">
        <v>632</v>
      </c>
      <c r="C298" s="161" t="s">
        <v>1130</v>
      </c>
      <c r="D298" s="161" t="s">
        <v>1131</v>
      </c>
      <c r="E298" s="161" t="s">
        <v>32</v>
      </c>
      <c r="F298" s="161"/>
      <c r="G298" s="162">
        <v>19.141999999999999</v>
      </c>
      <c r="H298" s="162">
        <v>18.309000000000001</v>
      </c>
      <c r="I298" s="163">
        <f t="shared" si="20"/>
        <v>0</v>
      </c>
      <c r="J298" s="180">
        <f t="shared" si="21"/>
        <v>18.309000000000001</v>
      </c>
      <c r="K298" s="180">
        <f t="shared" si="22"/>
        <v>0</v>
      </c>
      <c r="L298" s="180">
        <f t="shared" si="23"/>
        <v>0</v>
      </c>
      <c r="M298" s="163">
        <f t="shared" si="24"/>
        <v>37.451000000000001</v>
      </c>
    </row>
    <row r="299" spans="1:13" ht="17.100000000000001" customHeight="1">
      <c r="A299" s="159">
        <v>34</v>
      </c>
      <c r="B299" s="160">
        <v>348</v>
      </c>
      <c r="C299" s="161" t="s">
        <v>661</v>
      </c>
      <c r="D299" s="161" t="s">
        <v>662</v>
      </c>
      <c r="E299" s="161"/>
      <c r="F299" s="161"/>
      <c r="G299" s="163">
        <v>18.600999999999999</v>
      </c>
      <c r="H299" s="163">
        <v>18.861000000000001</v>
      </c>
      <c r="I299" s="163">
        <f t="shared" si="20"/>
        <v>0</v>
      </c>
      <c r="J299" s="180">
        <f t="shared" si="21"/>
        <v>0</v>
      </c>
      <c r="K299" s="180">
        <f t="shared" si="22"/>
        <v>18.861000000000001</v>
      </c>
      <c r="L299" s="180">
        <f t="shared" si="23"/>
        <v>0</v>
      </c>
      <c r="M299" s="163">
        <f t="shared" si="24"/>
        <v>37.462000000000003</v>
      </c>
    </row>
    <row r="300" spans="1:13" ht="17.100000000000001" customHeight="1">
      <c r="A300" s="159">
        <v>35</v>
      </c>
      <c r="B300" s="160">
        <v>273</v>
      </c>
      <c r="C300" s="161" t="s">
        <v>286</v>
      </c>
      <c r="D300" s="161" t="s">
        <v>551</v>
      </c>
      <c r="E300" s="161" t="s">
        <v>32</v>
      </c>
      <c r="F300" s="161"/>
      <c r="G300" s="163">
        <v>18.827999999999999</v>
      </c>
      <c r="H300" s="163">
        <v>18.635999999999999</v>
      </c>
      <c r="I300" s="163">
        <f t="shared" si="20"/>
        <v>0</v>
      </c>
      <c r="J300" s="180">
        <f t="shared" si="21"/>
        <v>0</v>
      </c>
      <c r="K300" s="180">
        <f t="shared" si="22"/>
        <v>18.635999999999999</v>
      </c>
      <c r="L300" s="180">
        <f t="shared" si="23"/>
        <v>0</v>
      </c>
      <c r="M300" s="163">
        <f t="shared" si="24"/>
        <v>37.463999999999999</v>
      </c>
    </row>
    <row r="301" spans="1:13" ht="17.100000000000001" customHeight="1">
      <c r="A301" s="159">
        <v>36</v>
      </c>
      <c r="B301" s="160">
        <v>397</v>
      </c>
      <c r="C301" s="161" t="s">
        <v>748</v>
      </c>
      <c r="D301" s="161" t="s">
        <v>749</v>
      </c>
      <c r="E301" s="161" t="s">
        <v>32</v>
      </c>
      <c r="F301" s="161"/>
      <c r="G301" s="163">
        <v>18.841999999999999</v>
      </c>
      <c r="H301" s="163">
        <v>18.638000000000002</v>
      </c>
      <c r="I301" s="163">
        <f t="shared" si="20"/>
        <v>0</v>
      </c>
      <c r="J301" s="180">
        <f t="shared" si="21"/>
        <v>0</v>
      </c>
      <c r="K301" s="180">
        <f t="shared" si="22"/>
        <v>18.638000000000002</v>
      </c>
      <c r="L301" s="180">
        <f t="shared" si="23"/>
        <v>0</v>
      </c>
      <c r="M301" s="163">
        <f t="shared" si="24"/>
        <v>37.480000000000004</v>
      </c>
    </row>
    <row r="302" spans="1:13" ht="17.100000000000001" customHeight="1">
      <c r="A302" s="159">
        <v>37</v>
      </c>
      <c r="B302" s="160">
        <v>330</v>
      </c>
      <c r="C302" s="161" t="s">
        <v>266</v>
      </c>
      <c r="D302" s="161" t="s">
        <v>634</v>
      </c>
      <c r="E302" s="161"/>
      <c r="F302" s="161"/>
      <c r="G302" s="163">
        <v>18.777000000000001</v>
      </c>
      <c r="H302" s="163">
        <v>18.710999999999999</v>
      </c>
      <c r="I302" s="163">
        <f t="shared" si="20"/>
        <v>0</v>
      </c>
      <c r="J302" s="180">
        <f t="shared" si="21"/>
        <v>0</v>
      </c>
      <c r="K302" s="180">
        <f t="shared" si="22"/>
        <v>18.710999999999999</v>
      </c>
      <c r="L302" s="180">
        <f t="shared" si="23"/>
        <v>0</v>
      </c>
      <c r="M302" s="163">
        <f t="shared" si="24"/>
        <v>37.488</v>
      </c>
    </row>
    <row r="303" spans="1:13" ht="17.100000000000001" customHeight="1">
      <c r="A303" s="159">
        <v>38</v>
      </c>
      <c r="B303" s="160">
        <v>500</v>
      </c>
      <c r="C303" s="161" t="s">
        <v>923</v>
      </c>
      <c r="D303" s="161" t="s">
        <v>924</v>
      </c>
      <c r="E303" s="161" t="s">
        <v>32</v>
      </c>
      <c r="F303" s="161"/>
      <c r="G303" s="163">
        <v>19.093</v>
      </c>
      <c r="H303" s="163">
        <v>18.396000000000001</v>
      </c>
      <c r="I303" s="163">
        <f t="shared" si="20"/>
        <v>0</v>
      </c>
      <c r="J303" s="180">
        <f t="shared" si="21"/>
        <v>18.396000000000001</v>
      </c>
      <c r="K303" s="180">
        <f t="shared" si="22"/>
        <v>0</v>
      </c>
      <c r="L303" s="180">
        <f t="shared" si="23"/>
        <v>0</v>
      </c>
      <c r="M303" s="163">
        <f t="shared" si="24"/>
        <v>37.489000000000004</v>
      </c>
    </row>
    <row r="304" spans="1:13" ht="17.100000000000001" customHeight="1">
      <c r="A304" s="159">
        <v>39</v>
      </c>
      <c r="B304" s="160">
        <v>253</v>
      </c>
      <c r="C304" s="161" t="s">
        <v>518</v>
      </c>
      <c r="D304" s="161" t="s">
        <v>519</v>
      </c>
      <c r="E304" s="161" t="s">
        <v>32</v>
      </c>
      <c r="F304" s="161"/>
      <c r="G304" s="164">
        <v>18.946999999999999</v>
      </c>
      <c r="H304" s="163">
        <v>18.568999999999999</v>
      </c>
      <c r="I304" s="163">
        <f t="shared" si="20"/>
        <v>0</v>
      </c>
      <c r="J304" s="180">
        <f t="shared" si="21"/>
        <v>0</v>
      </c>
      <c r="K304" s="180">
        <f t="shared" si="22"/>
        <v>18.568999999999999</v>
      </c>
      <c r="L304" s="180">
        <f t="shared" si="23"/>
        <v>0</v>
      </c>
      <c r="M304" s="163">
        <f t="shared" si="24"/>
        <v>37.515999999999998</v>
      </c>
    </row>
    <row r="305" spans="1:13" ht="17.100000000000001" customHeight="1">
      <c r="A305" s="159">
        <v>40</v>
      </c>
      <c r="B305" s="160">
        <v>204</v>
      </c>
      <c r="C305" s="161" t="s">
        <v>438</v>
      </c>
      <c r="D305" s="161" t="s">
        <v>439</v>
      </c>
      <c r="E305" s="161"/>
      <c r="F305" s="161"/>
      <c r="G305" s="163">
        <v>18.673999999999999</v>
      </c>
      <c r="H305" s="163">
        <v>18.843</v>
      </c>
      <c r="I305" s="163">
        <f t="shared" si="20"/>
        <v>0</v>
      </c>
      <c r="J305" s="180">
        <f t="shared" si="21"/>
        <v>0</v>
      </c>
      <c r="K305" s="180">
        <f t="shared" si="22"/>
        <v>18.843</v>
      </c>
      <c r="L305" s="180">
        <f t="shared" si="23"/>
        <v>0</v>
      </c>
      <c r="M305" s="163">
        <f t="shared" si="24"/>
        <v>37.516999999999996</v>
      </c>
    </row>
    <row r="306" spans="1:13" ht="17.100000000000001" customHeight="1">
      <c r="A306" s="159">
        <v>41</v>
      </c>
      <c r="B306" s="160">
        <v>315</v>
      </c>
      <c r="C306" s="161" t="s">
        <v>612</v>
      </c>
      <c r="D306" s="161" t="s">
        <v>613</v>
      </c>
      <c r="E306" s="161"/>
      <c r="F306" s="161"/>
      <c r="G306" s="164">
        <v>19.018000000000001</v>
      </c>
      <c r="H306" s="163">
        <v>18.504999999999999</v>
      </c>
      <c r="I306" s="163">
        <f t="shared" si="20"/>
        <v>0</v>
      </c>
      <c r="J306" s="180">
        <f t="shared" si="21"/>
        <v>0</v>
      </c>
      <c r="K306" s="180">
        <f t="shared" si="22"/>
        <v>18.504999999999999</v>
      </c>
      <c r="L306" s="180">
        <f t="shared" si="23"/>
        <v>0</v>
      </c>
      <c r="M306" s="163">
        <f t="shared" si="24"/>
        <v>37.522999999999996</v>
      </c>
    </row>
    <row r="307" spans="1:13" ht="17.100000000000001" customHeight="1">
      <c r="A307" s="159">
        <v>42</v>
      </c>
      <c r="B307" s="160">
        <v>15</v>
      </c>
      <c r="C307" s="161" t="s">
        <v>73</v>
      </c>
      <c r="D307" s="161" t="s">
        <v>74</v>
      </c>
      <c r="E307" s="161"/>
      <c r="F307" s="161"/>
      <c r="G307" s="163">
        <v>18.617999999999999</v>
      </c>
      <c r="H307" s="163">
        <v>18.931999999999999</v>
      </c>
      <c r="I307" s="163">
        <f t="shared" si="20"/>
        <v>0</v>
      </c>
      <c r="J307" s="180">
        <f t="shared" si="21"/>
        <v>0</v>
      </c>
      <c r="K307" s="180">
        <f t="shared" si="22"/>
        <v>18.931999999999999</v>
      </c>
      <c r="L307" s="180">
        <f t="shared" si="23"/>
        <v>0</v>
      </c>
      <c r="M307" s="163">
        <f t="shared" si="24"/>
        <v>37.549999999999997</v>
      </c>
    </row>
    <row r="308" spans="1:13" ht="17.100000000000001" customHeight="1">
      <c r="A308" s="159">
        <v>43</v>
      </c>
      <c r="B308" s="160">
        <v>202</v>
      </c>
      <c r="C308" s="161" t="s">
        <v>434</v>
      </c>
      <c r="D308" s="161" t="s">
        <v>435</v>
      </c>
      <c r="E308" s="161" t="s">
        <v>32</v>
      </c>
      <c r="F308" s="161"/>
      <c r="G308" s="163">
        <v>18.858000000000001</v>
      </c>
      <c r="H308" s="163">
        <v>18.693999999999999</v>
      </c>
      <c r="I308" s="163">
        <f t="shared" si="20"/>
        <v>0</v>
      </c>
      <c r="J308" s="180">
        <f t="shared" si="21"/>
        <v>0</v>
      </c>
      <c r="K308" s="180">
        <f t="shared" si="22"/>
        <v>18.693999999999999</v>
      </c>
      <c r="L308" s="180">
        <f t="shared" si="23"/>
        <v>0</v>
      </c>
      <c r="M308" s="163">
        <f t="shared" si="24"/>
        <v>37.552</v>
      </c>
    </row>
    <row r="309" spans="1:13" ht="17.100000000000001" customHeight="1">
      <c r="A309" s="159">
        <v>44</v>
      </c>
      <c r="B309" s="160">
        <v>82</v>
      </c>
      <c r="C309" s="161" t="s">
        <v>207</v>
      </c>
      <c r="D309" s="161" t="s">
        <v>208</v>
      </c>
      <c r="E309" s="161" t="s">
        <v>32</v>
      </c>
      <c r="F309" s="161"/>
      <c r="G309" s="163">
        <v>18.353000000000002</v>
      </c>
      <c r="H309" s="163">
        <v>19.216999999999999</v>
      </c>
      <c r="I309" s="163">
        <f t="shared" si="20"/>
        <v>0</v>
      </c>
      <c r="J309" s="180">
        <f t="shared" si="21"/>
        <v>0</v>
      </c>
      <c r="K309" s="180">
        <f t="shared" si="22"/>
        <v>0</v>
      </c>
      <c r="L309" s="180">
        <f t="shared" si="23"/>
        <v>19.216999999999999</v>
      </c>
      <c r="M309" s="163">
        <f t="shared" si="24"/>
        <v>37.57</v>
      </c>
    </row>
    <row r="310" spans="1:13" ht="17.100000000000001" customHeight="1">
      <c r="A310" s="159">
        <v>45</v>
      </c>
      <c r="B310" s="160">
        <v>430</v>
      </c>
      <c r="C310" s="161" t="s">
        <v>806</v>
      </c>
      <c r="D310" s="161" t="s">
        <v>807</v>
      </c>
      <c r="E310" s="161"/>
      <c r="F310" s="161"/>
      <c r="G310" s="163">
        <v>18.741</v>
      </c>
      <c r="H310" s="163">
        <v>18.843</v>
      </c>
      <c r="I310" s="163">
        <f t="shared" si="20"/>
        <v>0</v>
      </c>
      <c r="J310" s="180">
        <f t="shared" si="21"/>
        <v>0</v>
      </c>
      <c r="K310" s="180">
        <f t="shared" si="22"/>
        <v>18.843</v>
      </c>
      <c r="L310" s="180">
        <f t="shared" si="23"/>
        <v>0</v>
      </c>
      <c r="M310" s="163">
        <f t="shared" si="24"/>
        <v>37.584000000000003</v>
      </c>
    </row>
    <row r="311" spans="1:13" ht="17.100000000000001" customHeight="1">
      <c r="A311" s="159">
        <v>46</v>
      </c>
      <c r="B311" s="160">
        <v>493</v>
      </c>
      <c r="C311" s="161" t="s">
        <v>338</v>
      </c>
      <c r="D311" s="161" t="s">
        <v>914</v>
      </c>
      <c r="E311" s="161" t="s">
        <v>32</v>
      </c>
      <c r="F311" s="161"/>
      <c r="G311" s="163">
        <v>18.050999999999998</v>
      </c>
      <c r="H311" s="163">
        <v>19.54</v>
      </c>
      <c r="I311" s="163">
        <f t="shared" si="20"/>
        <v>0</v>
      </c>
      <c r="J311" s="180">
        <f t="shared" si="21"/>
        <v>0</v>
      </c>
      <c r="K311" s="180">
        <f t="shared" si="22"/>
        <v>0</v>
      </c>
      <c r="L311" s="180">
        <f t="shared" si="23"/>
        <v>19.54</v>
      </c>
      <c r="M311" s="163">
        <f t="shared" si="24"/>
        <v>37.590999999999994</v>
      </c>
    </row>
    <row r="312" spans="1:13" ht="17.100000000000001" customHeight="1">
      <c r="A312" s="159">
        <v>47</v>
      </c>
      <c r="B312" s="160">
        <v>83</v>
      </c>
      <c r="C312" s="161" t="s">
        <v>209</v>
      </c>
      <c r="D312" s="161" t="s">
        <v>210</v>
      </c>
      <c r="E312" s="161"/>
      <c r="F312" s="161"/>
      <c r="G312" s="163">
        <v>18.861000000000001</v>
      </c>
      <c r="H312" s="163">
        <v>18.733000000000001</v>
      </c>
      <c r="I312" s="163">
        <f t="shared" si="20"/>
        <v>0</v>
      </c>
      <c r="J312" s="180">
        <f t="shared" si="21"/>
        <v>0</v>
      </c>
      <c r="K312" s="180">
        <f t="shared" si="22"/>
        <v>18.733000000000001</v>
      </c>
      <c r="L312" s="180">
        <f t="shared" si="23"/>
        <v>0</v>
      </c>
      <c r="M312" s="163">
        <f t="shared" si="24"/>
        <v>37.594000000000001</v>
      </c>
    </row>
    <row r="313" spans="1:13" ht="17.100000000000001" customHeight="1">
      <c r="A313" s="159">
        <v>48</v>
      </c>
      <c r="B313" s="160">
        <v>466</v>
      </c>
      <c r="C313" s="161" t="s">
        <v>1374</v>
      </c>
      <c r="D313" s="161" t="s">
        <v>869</v>
      </c>
      <c r="E313" s="161"/>
      <c r="F313" s="161"/>
      <c r="G313" s="163">
        <v>18.713999999999999</v>
      </c>
      <c r="H313" s="163">
        <v>18.884</v>
      </c>
      <c r="I313" s="163">
        <f t="shared" si="20"/>
        <v>0</v>
      </c>
      <c r="J313" s="180">
        <f t="shared" si="21"/>
        <v>0</v>
      </c>
      <c r="K313" s="180">
        <f t="shared" si="22"/>
        <v>18.884</v>
      </c>
      <c r="L313" s="180">
        <f t="shared" si="23"/>
        <v>0</v>
      </c>
      <c r="M313" s="163">
        <f t="shared" si="24"/>
        <v>37.597999999999999</v>
      </c>
    </row>
    <row r="314" spans="1:13" ht="17.100000000000001" customHeight="1">
      <c r="A314" s="159">
        <v>49</v>
      </c>
      <c r="B314" s="160">
        <v>39</v>
      </c>
      <c r="C314" s="161" t="s">
        <v>121</v>
      </c>
      <c r="D314" s="161" t="s">
        <v>122</v>
      </c>
      <c r="E314" s="161" t="s">
        <v>32</v>
      </c>
      <c r="F314" s="161"/>
      <c r="G314" s="163">
        <v>18.908999999999999</v>
      </c>
      <c r="H314" s="163">
        <v>18.712</v>
      </c>
      <c r="I314" s="163">
        <f t="shared" si="20"/>
        <v>0</v>
      </c>
      <c r="J314" s="180">
        <f t="shared" si="21"/>
        <v>0</v>
      </c>
      <c r="K314" s="180">
        <f t="shared" si="22"/>
        <v>18.712</v>
      </c>
      <c r="L314" s="180">
        <f t="shared" si="23"/>
        <v>0</v>
      </c>
      <c r="M314" s="163">
        <f t="shared" si="24"/>
        <v>37.620999999999995</v>
      </c>
    </row>
    <row r="315" spans="1:13" ht="17.100000000000001" customHeight="1">
      <c r="A315" s="159">
        <v>50</v>
      </c>
      <c r="B315" s="160">
        <v>511</v>
      </c>
      <c r="C315" s="161" t="s">
        <v>494</v>
      </c>
      <c r="D315" s="161" t="s">
        <v>941</v>
      </c>
      <c r="E315" s="161" t="s">
        <v>32</v>
      </c>
      <c r="F315" s="161"/>
      <c r="G315" s="163">
        <v>18.992999999999999</v>
      </c>
      <c r="H315" s="163">
        <v>18.638000000000002</v>
      </c>
      <c r="I315" s="163">
        <f t="shared" si="20"/>
        <v>0</v>
      </c>
      <c r="J315" s="180">
        <f t="shared" si="21"/>
        <v>0</v>
      </c>
      <c r="K315" s="180">
        <f t="shared" si="22"/>
        <v>18.638000000000002</v>
      </c>
      <c r="L315" s="180">
        <f t="shared" si="23"/>
        <v>0</v>
      </c>
      <c r="M315" s="163">
        <f t="shared" si="24"/>
        <v>37.631</v>
      </c>
    </row>
    <row r="316" spans="1:13" ht="17.100000000000001" customHeight="1">
      <c r="A316" s="159">
        <v>51</v>
      </c>
      <c r="B316" s="160">
        <v>223</v>
      </c>
      <c r="C316" s="161" t="s">
        <v>231</v>
      </c>
      <c r="D316" s="161" t="s">
        <v>465</v>
      </c>
      <c r="E316" s="161" t="s">
        <v>32</v>
      </c>
      <c r="F316" s="161"/>
      <c r="G316" s="163">
        <v>19.053999999999998</v>
      </c>
      <c r="H316" s="163">
        <v>18.579000000000001</v>
      </c>
      <c r="I316" s="163">
        <f t="shared" si="20"/>
        <v>0</v>
      </c>
      <c r="J316" s="180">
        <f t="shared" si="21"/>
        <v>0</v>
      </c>
      <c r="K316" s="180">
        <f t="shared" si="22"/>
        <v>18.579000000000001</v>
      </c>
      <c r="L316" s="180">
        <f t="shared" si="23"/>
        <v>0</v>
      </c>
      <c r="M316" s="163">
        <f t="shared" si="24"/>
        <v>37.632999999999996</v>
      </c>
    </row>
    <row r="317" spans="1:13" ht="17.100000000000001" customHeight="1">
      <c r="A317" s="159">
        <v>52</v>
      </c>
      <c r="B317" s="160">
        <v>549</v>
      </c>
      <c r="C317" s="161" t="s">
        <v>47</v>
      </c>
      <c r="D317" s="161" t="s">
        <v>1003</v>
      </c>
      <c r="E317" s="161" t="s">
        <v>32</v>
      </c>
      <c r="F317" s="161"/>
      <c r="G317" s="163">
        <v>18.344000000000001</v>
      </c>
      <c r="H317" s="163">
        <v>19.311</v>
      </c>
      <c r="I317" s="163">
        <f t="shared" si="20"/>
        <v>0</v>
      </c>
      <c r="J317" s="180">
        <f t="shared" si="21"/>
        <v>0</v>
      </c>
      <c r="K317" s="180">
        <f t="shared" si="22"/>
        <v>0</v>
      </c>
      <c r="L317" s="180">
        <f t="shared" si="23"/>
        <v>19.311</v>
      </c>
      <c r="M317" s="163">
        <f t="shared" si="24"/>
        <v>37.655000000000001</v>
      </c>
    </row>
    <row r="318" spans="1:13" ht="17.100000000000001" customHeight="1">
      <c r="A318" s="159">
        <v>53</v>
      </c>
      <c r="B318" s="160">
        <v>452</v>
      </c>
      <c r="C318" s="161" t="s">
        <v>436</v>
      </c>
      <c r="D318" s="161" t="s">
        <v>844</v>
      </c>
      <c r="E318" s="161" t="s">
        <v>32</v>
      </c>
      <c r="F318" s="161"/>
      <c r="G318" s="164">
        <v>18.658999999999999</v>
      </c>
      <c r="H318" s="163">
        <v>19.004999999999999</v>
      </c>
      <c r="I318" s="163">
        <f t="shared" si="20"/>
        <v>0</v>
      </c>
      <c r="J318" s="180">
        <f t="shared" si="21"/>
        <v>0</v>
      </c>
      <c r="K318" s="180">
        <f t="shared" si="22"/>
        <v>19.004999999999999</v>
      </c>
      <c r="L318" s="180">
        <f t="shared" si="23"/>
        <v>0</v>
      </c>
      <c r="M318" s="163">
        <f t="shared" si="24"/>
        <v>37.664000000000001</v>
      </c>
    </row>
    <row r="319" spans="1:13" ht="17.100000000000001" customHeight="1">
      <c r="A319" s="159">
        <v>54</v>
      </c>
      <c r="B319" s="160">
        <v>191</v>
      </c>
      <c r="C319" s="161" t="s">
        <v>414</v>
      </c>
      <c r="D319" s="161" t="s">
        <v>415</v>
      </c>
      <c r="E319" s="161"/>
      <c r="F319" s="161"/>
      <c r="G319" s="163">
        <v>18.568999999999999</v>
      </c>
      <c r="H319" s="163">
        <v>19.149000000000001</v>
      </c>
      <c r="I319" s="163">
        <f t="shared" si="20"/>
        <v>0</v>
      </c>
      <c r="J319" s="180">
        <f t="shared" si="21"/>
        <v>0</v>
      </c>
      <c r="K319" s="180">
        <f t="shared" si="22"/>
        <v>0</v>
      </c>
      <c r="L319" s="180">
        <f t="shared" si="23"/>
        <v>19.149000000000001</v>
      </c>
      <c r="M319" s="163">
        <f t="shared" si="24"/>
        <v>37.718000000000004</v>
      </c>
    </row>
    <row r="320" spans="1:13" ht="17.100000000000001" customHeight="1">
      <c r="A320" s="159">
        <v>55</v>
      </c>
      <c r="B320" s="160">
        <v>135</v>
      </c>
      <c r="C320" s="161" t="s">
        <v>312</v>
      </c>
      <c r="D320" s="161" t="s">
        <v>313</v>
      </c>
      <c r="E320" s="161" t="s">
        <v>32</v>
      </c>
      <c r="F320" s="161"/>
      <c r="G320" s="163">
        <v>18.829000000000001</v>
      </c>
      <c r="H320" s="163">
        <v>18.893000000000001</v>
      </c>
      <c r="I320" s="163">
        <f t="shared" si="20"/>
        <v>0</v>
      </c>
      <c r="J320" s="180">
        <f t="shared" si="21"/>
        <v>0</v>
      </c>
      <c r="K320" s="180">
        <f t="shared" si="22"/>
        <v>18.893000000000001</v>
      </c>
      <c r="L320" s="180">
        <f t="shared" si="23"/>
        <v>0</v>
      </c>
      <c r="M320" s="163">
        <f t="shared" si="24"/>
        <v>37.722000000000001</v>
      </c>
    </row>
    <row r="321" spans="1:13" ht="17.100000000000001" customHeight="1">
      <c r="A321" s="159">
        <v>56</v>
      </c>
      <c r="B321" s="160">
        <v>477</v>
      </c>
      <c r="C321" s="161" t="s">
        <v>887</v>
      </c>
      <c r="D321" s="161" t="s">
        <v>888</v>
      </c>
      <c r="E321" s="161" t="s">
        <v>32</v>
      </c>
      <c r="F321" s="161"/>
      <c r="G321" s="163">
        <v>18.852</v>
      </c>
      <c r="H321" s="163">
        <v>18.873999999999999</v>
      </c>
      <c r="I321" s="163">
        <f t="shared" si="20"/>
        <v>0</v>
      </c>
      <c r="J321" s="180">
        <f t="shared" si="21"/>
        <v>0</v>
      </c>
      <c r="K321" s="180">
        <f t="shared" si="22"/>
        <v>18.873999999999999</v>
      </c>
      <c r="L321" s="180">
        <f t="shared" si="23"/>
        <v>0</v>
      </c>
      <c r="M321" s="163">
        <f t="shared" si="24"/>
        <v>37.725999999999999</v>
      </c>
    </row>
    <row r="322" spans="1:13" ht="17.100000000000001" customHeight="1">
      <c r="A322" s="159">
        <v>57</v>
      </c>
      <c r="B322" s="160">
        <v>591</v>
      </c>
      <c r="C322" s="161" t="s">
        <v>534</v>
      </c>
      <c r="D322" s="161" t="s">
        <v>1363</v>
      </c>
      <c r="E322" s="161" t="s">
        <v>32</v>
      </c>
      <c r="F322" s="161"/>
      <c r="G322" s="162">
        <v>18.920000000000002</v>
      </c>
      <c r="H322" s="162">
        <v>18.821999999999999</v>
      </c>
      <c r="I322" s="163">
        <f t="shared" si="20"/>
        <v>0</v>
      </c>
      <c r="J322" s="180">
        <f t="shared" si="21"/>
        <v>0</v>
      </c>
      <c r="K322" s="180">
        <f t="shared" si="22"/>
        <v>18.821999999999999</v>
      </c>
      <c r="L322" s="180">
        <f t="shared" si="23"/>
        <v>0</v>
      </c>
      <c r="M322" s="163">
        <f t="shared" si="24"/>
        <v>37.742000000000004</v>
      </c>
    </row>
    <row r="323" spans="1:13" ht="17.100000000000001" customHeight="1">
      <c r="A323" s="159">
        <v>58</v>
      </c>
      <c r="B323" s="160">
        <v>195</v>
      </c>
      <c r="C323" s="161" t="s">
        <v>422</v>
      </c>
      <c r="D323" s="161" t="s">
        <v>423</v>
      </c>
      <c r="E323" s="161" t="s">
        <v>32</v>
      </c>
      <c r="F323" s="161"/>
      <c r="G323" s="163">
        <v>18.963000000000001</v>
      </c>
      <c r="H323" s="163">
        <v>18.788</v>
      </c>
      <c r="I323" s="163">
        <f t="shared" ref="I323:I386" si="25">IF($H323&lt;J$1,$H323,0)</f>
        <v>0</v>
      </c>
      <c r="J323" s="180">
        <f t="shared" ref="J323:J386" si="26">IF(I323=0,IF($H323&lt;K$1,$H323,0),0)</f>
        <v>0</v>
      </c>
      <c r="K323" s="180">
        <f t="shared" ref="K323:K386" si="27">IF(I323=0,IF(J323=0,IF($H323&lt;L$1,$H323,0),0),0)</f>
        <v>18.788</v>
      </c>
      <c r="L323" s="180">
        <f t="shared" ref="L323:L386" si="28">IF(H323&gt;L$1,H323,0)</f>
        <v>0</v>
      </c>
      <c r="M323" s="163">
        <f t="shared" ref="M323:M386" si="29">SUM(G323+H323)</f>
        <v>37.751000000000005</v>
      </c>
    </row>
    <row r="324" spans="1:13" ht="17.100000000000001" customHeight="1">
      <c r="A324" s="159">
        <v>59</v>
      </c>
      <c r="B324" s="160">
        <v>33</v>
      </c>
      <c r="C324" s="161" t="s">
        <v>109</v>
      </c>
      <c r="D324" s="161" t="s">
        <v>110</v>
      </c>
      <c r="E324" s="161"/>
      <c r="F324" s="161"/>
      <c r="G324" s="163">
        <v>18.914999999999999</v>
      </c>
      <c r="H324" s="163">
        <v>18.844000000000001</v>
      </c>
      <c r="I324" s="163">
        <f t="shared" si="25"/>
        <v>0</v>
      </c>
      <c r="J324" s="180">
        <f t="shared" si="26"/>
        <v>0</v>
      </c>
      <c r="K324" s="180">
        <f t="shared" si="27"/>
        <v>18.844000000000001</v>
      </c>
      <c r="L324" s="180">
        <f t="shared" si="28"/>
        <v>0</v>
      </c>
      <c r="M324" s="163">
        <f t="shared" si="29"/>
        <v>37.759</v>
      </c>
    </row>
    <row r="325" spans="1:13" ht="17.100000000000001" customHeight="1">
      <c r="A325" s="159">
        <v>60</v>
      </c>
      <c r="B325" s="160">
        <v>364</v>
      </c>
      <c r="C325" s="161" t="s">
        <v>601</v>
      </c>
      <c r="D325" s="161" t="s">
        <v>691</v>
      </c>
      <c r="E325" s="161" t="s">
        <v>32</v>
      </c>
      <c r="F325" s="161"/>
      <c r="G325" s="163">
        <v>19.04</v>
      </c>
      <c r="H325" s="163">
        <v>18.73</v>
      </c>
      <c r="I325" s="163">
        <f t="shared" si="25"/>
        <v>0</v>
      </c>
      <c r="J325" s="180">
        <f t="shared" si="26"/>
        <v>0</v>
      </c>
      <c r="K325" s="180">
        <f t="shared" si="27"/>
        <v>18.73</v>
      </c>
      <c r="L325" s="180">
        <f t="shared" si="28"/>
        <v>0</v>
      </c>
      <c r="M325" s="163">
        <f t="shared" si="29"/>
        <v>37.769999999999996</v>
      </c>
    </row>
    <row r="326" spans="1:13" ht="17.100000000000001" customHeight="1">
      <c r="A326" s="159">
        <v>61</v>
      </c>
      <c r="B326" s="160">
        <v>299</v>
      </c>
      <c r="C326" s="161" t="s">
        <v>358</v>
      </c>
      <c r="D326" s="161" t="s">
        <v>590</v>
      </c>
      <c r="E326" s="161"/>
      <c r="F326" s="161"/>
      <c r="G326" s="163">
        <v>19.053000000000001</v>
      </c>
      <c r="H326" s="163">
        <v>18.734999999999999</v>
      </c>
      <c r="I326" s="163">
        <f t="shared" si="25"/>
        <v>0</v>
      </c>
      <c r="J326" s="180">
        <f t="shared" si="26"/>
        <v>0</v>
      </c>
      <c r="K326" s="180">
        <f t="shared" si="27"/>
        <v>18.734999999999999</v>
      </c>
      <c r="L326" s="180">
        <f t="shared" si="28"/>
        <v>0</v>
      </c>
      <c r="M326" s="163">
        <f t="shared" si="29"/>
        <v>37.787999999999997</v>
      </c>
    </row>
    <row r="327" spans="1:13" ht="17.100000000000001" customHeight="1">
      <c r="A327" s="159">
        <v>62</v>
      </c>
      <c r="B327" s="160">
        <v>254</v>
      </c>
      <c r="C327" s="161" t="s">
        <v>520</v>
      </c>
      <c r="D327" s="161" t="s">
        <v>521</v>
      </c>
      <c r="E327" s="161"/>
      <c r="F327" s="161"/>
      <c r="G327" s="163">
        <v>18.893999999999998</v>
      </c>
      <c r="H327" s="163">
        <v>18.934000000000001</v>
      </c>
      <c r="I327" s="163">
        <f t="shared" si="25"/>
        <v>0</v>
      </c>
      <c r="J327" s="180">
        <f t="shared" si="26"/>
        <v>0</v>
      </c>
      <c r="K327" s="180">
        <f t="shared" si="27"/>
        <v>18.934000000000001</v>
      </c>
      <c r="L327" s="180">
        <f t="shared" si="28"/>
        <v>0</v>
      </c>
      <c r="M327" s="163">
        <f t="shared" si="29"/>
        <v>37.828000000000003</v>
      </c>
    </row>
    <row r="328" spans="1:13" ht="17.100000000000001" customHeight="1">
      <c r="A328" s="159">
        <v>63</v>
      </c>
      <c r="B328" s="160">
        <v>102</v>
      </c>
      <c r="C328" s="161" t="s">
        <v>247</v>
      </c>
      <c r="D328" s="161" t="s">
        <v>248</v>
      </c>
      <c r="E328" s="161"/>
      <c r="F328" s="161"/>
      <c r="G328" s="163">
        <v>19.236000000000001</v>
      </c>
      <c r="H328" s="163">
        <v>18.603999999999999</v>
      </c>
      <c r="I328" s="163">
        <f t="shared" si="25"/>
        <v>0</v>
      </c>
      <c r="J328" s="180">
        <f t="shared" si="26"/>
        <v>0</v>
      </c>
      <c r="K328" s="180">
        <f t="shared" si="27"/>
        <v>18.603999999999999</v>
      </c>
      <c r="L328" s="180">
        <f t="shared" si="28"/>
        <v>0</v>
      </c>
      <c r="M328" s="163">
        <f t="shared" si="29"/>
        <v>37.840000000000003</v>
      </c>
    </row>
    <row r="329" spans="1:13" ht="17.100000000000001" customHeight="1">
      <c r="A329" s="159">
        <v>64</v>
      </c>
      <c r="B329" s="160">
        <v>170</v>
      </c>
      <c r="C329" s="161" t="s">
        <v>379</v>
      </c>
      <c r="D329" s="161" t="s">
        <v>380</v>
      </c>
      <c r="E329" s="161"/>
      <c r="F329" s="161"/>
      <c r="G329" s="163">
        <v>19.042999999999999</v>
      </c>
      <c r="H329" s="163">
        <v>18.800999999999998</v>
      </c>
      <c r="I329" s="163">
        <f t="shared" si="25"/>
        <v>0</v>
      </c>
      <c r="J329" s="180">
        <f t="shared" si="26"/>
        <v>0</v>
      </c>
      <c r="K329" s="180">
        <f t="shared" si="27"/>
        <v>18.800999999999998</v>
      </c>
      <c r="L329" s="180">
        <f t="shared" si="28"/>
        <v>0</v>
      </c>
      <c r="M329" s="163">
        <f t="shared" si="29"/>
        <v>37.843999999999994</v>
      </c>
    </row>
    <row r="330" spans="1:13" ht="17.100000000000001" customHeight="1">
      <c r="A330" s="159">
        <v>65</v>
      </c>
      <c r="B330" s="160">
        <v>320</v>
      </c>
      <c r="C330" s="161" t="s">
        <v>401</v>
      </c>
      <c r="D330" s="161" t="s">
        <v>621</v>
      </c>
      <c r="E330" s="161"/>
      <c r="F330" s="161"/>
      <c r="G330" s="163">
        <v>19.026</v>
      </c>
      <c r="H330" s="163">
        <v>18.844000000000001</v>
      </c>
      <c r="I330" s="163">
        <f t="shared" si="25"/>
        <v>0</v>
      </c>
      <c r="J330" s="180">
        <f t="shared" si="26"/>
        <v>0</v>
      </c>
      <c r="K330" s="180">
        <f t="shared" si="27"/>
        <v>18.844000000000001</v>
      </c>
      <c r="L330" s="180">
        <f t="shared" si="28"/>
        <v>0</v>
      </c>
      <c r="M330" s="163">
        <f t="shared" si="29"/>
        <v>37.870000000000005</v>
      </c>
    </row>
    <row r="331" spans="1:13" ht="17.100000000000001" customHeight="1">
      <c r="A331" s="159">
        <v>66</v>
      </c>
      <c r="B331" s="160">
        <v>53</v>
      </c>
      <c r="C331" s="161" t="s">
        <v>149</v>
      </c>
      <c r="D331" s="161" t="s">
        <v>150</v>
      </c>
      <c r="E331" s="161"/>
      <c r="F331" s="161"/>
      <c r="G331" s="163">
        <v>19.041</v>
      </c>
      <c r="H331" s="163">
        <v>18.841000000000001</v>
      </c>
      <c r="I331" s="163">
        <f t="shared" si="25"/>
        <v>0</v>
      </c>
      <c r="J331" s="180">
        <f t="shared" si="26"/>
        <v>0</v>
      </c>
      <c r="K331" s="180">
        <f t="shared" si="27"/>
        <v>18.841000000000001</v>
      </c>
      <c r="L331" s="180">
        <f t="shared" si="28"/>
        <v>0</v>
      </c>
      <c r="M331" s="163">
        <f t="shared" si="29"/>
        <v>37.882000000000005</v>
      </c>
    </row>
    <row r="332" spans="1:13" ht="17.100000000000001" customHeight="1">
      <c r="A332" s="159">
        <v>67</v>
      </c>
      <c r="B332" s="160">
        <v>311</v>
      </c>
      <c r="C332" s="161" t="s">
        <v>211</v>
      </c>
      <c r="D332" s="161" t="s">
        <v>608</v>
      </c>
      <c r="E332" s="161" t="s">
        <v>32</v>
      </c>
      <c r="F332" s="161"/>
      <c r="G332" s="163">
        <v>18.920000000000002</v>
      </c>
      <c r="H332" s="163">
        <v>18.966999999999999</v>
      </c>
      <c r="I332" s="163">
        <f t="shared" si="25"/>
        <v>0</v>
      </c>
      <c r="J332" s="180">
        <f t="shared" si="26"/>
        <v>0</v>
      </c>
      <c r="K332" s="180">
        <f t="shared" si="27"/>
        <v>18.966999999999999</v>
      </c>
      <c r="L332" s="180">
        <f t="shared" si="28"/>
        <v>0</v>
      </c>
      <c r="M332" s="163">
        <f t="shared" si="29"/>
        <v>37.887</v>
      </c>
    </row>
    <row r="333" spans="1:13" ht="17.100000000000001" customHeight="1">
      <c r="A333" s="159">
        <v>68</v>
      </c>
      <c r="B333" s="160">
        <v>483</v>
      </c>
      <c r="C333" s="161" t="s">
        <v>260</v>
      </c>
      <c r="D333" s="161" t="s">
        <v>898</v>
      </c>
      <c r="E333" s="161" t="s">
        <v>32</v>
      </c>
      <c r="F333" s="161"/>
      <c r="G333" s="163">
        <v>19</v>
      </c>
      <c r="H333" s="163">
        <v>18.905999999999999</v>
      </c>
      <c r="I333" s="163">
        <f t="shared" si="25"/>
        <v>0</v>
      </c>
      <c r="J333" s="180">
        <f t="shared" si="26"/>
        <v>0</v>
      </c>
      <c r="K333" s="180">
        <f t="shared" si="27"/>
        <v>18.905999999999999</v>
      </c>
      <c r="L333" s="180">
        <f t="shared" si="28"/>
        <v>0</v>
      </c>
      <c r="M333" s="163">
        <f t="shared" si="29"/>
        <v>37.905999999999999</v>
      </c>
    </row>
    <row r="334" spans="1:13" ht="17.100000000000001" customHeight="1">
      <c r="A334" s="159">
        <v>69</v>
      </c>
      <c r="B334" s="160">
        <v>563</v>
      </c>
      <c r="C334" s="161" t="s">
        <v>1027</v>
      </c>
      <c r="D334" s="161" t="s">
        <v>1028</v>
      </c>
      <c r="E334" s="161"/>
      <c r="F334" s="161"/>
      <c r="G334" s="162">
        <v>19.012</v>
      </c>
      <c r="H334" s="162">
        <v>18.899999999999999</v>
      </c>
      <c r="I334" s="163">
        <f t="shared" si="25"/>
        <v>0</v>
      </c>
      <c r="J334" s="180">
        <f t="shared" si="26"/>
        <v>0</v>
      </c>
      <c r="K334" s="180">
        <f t="shared" si="27"/>
        <v>18.899999999999999</v>
      </c>
      <c r="L334" s="180">
        <f t="shared" si="28"/>
        <v>0</v>
      </c>
      <c r="M334" s="163">
        <f t="shared" si="29"/>
        <v>37.911999999999999</v>
      </c>
    </row>
    <row r="335" spans="1:13" ht="17.100000000000001" customHeight="1">
      <c r="A335" s="159">
        <v>70</v>
      </c>
      <c r="B335" s="160">
        <v>357</v>
      </c>
      <c r="C335" s="161" t="s">
        <v>680</v>
      </c>
      <c r="D335" s="161" t="s">
        <v>681</v>
      </c>
      <c r="E335" s="161" t="s">
        <v>32</v>
      </c>
      <c r="F335" s="161"/>
      <c r="G335" s="163">
        <v>19.536999999999999</v>
      </c>
      <c r="H335" s="163">
        <v>18.376999999999999</v>
      </c>
      <c r="I335" s="163">
        <f t="shared" si="25"/>
        <v>0</v>
      </c>
      <c r="J335" s="180">
        <f t="shared" si="26"/>
        <v>18.376999999999999</v>
      </c>
      <c r="K335" s="180">
        <f t="shared" si="27"/>
        <v>0</v>
      </c>
      <c r="L335" s="180">
        <f t="shared" si="28"/>
        <v>0</v>
      </c>
      <c r="M335" s="163">
        <f t="shared" si="29"/>
        <v>37.914000000000001</v>
      </c>
    </row>
    <row r="336" spans="1:13" ht="17.100000000000001" customHeight="1">
      <c r="A336" s="159">
        <v>71</v>
      </c>
      <c r="B336" s="160">
        <v>159</v>
      </c>
      <c r="C336" s="161" t="s">
        <v>358</v>
      </c>
      <c r="D336" s="161" t="s">
        <v>359</v>
      </c>
      <c r="E336" s="161"/>
      <c r="F336" s="161"/>
      <c r="G336" s="163">
        <v>18.992999999999999</v>
      </c>
      <c r="H336" s="163">
        <v>18.927</v>
      </c>
      <c r="I336" s="163">
        <f t="shared" si="25"/>
        <v>0</v>
      </c>
      <c r="J336" s="180">
        <f t="shared" si="26"/>
        <v>0</v>
      </c>
      <c r="K336" s="180">
        <f t="shared" si="27"/>
        <v>18.927</v>
      </c>
      <c r="L336" s="180">
        <f t="shared" si="28"/>
        <v>0</v>
      </c>
      <c r="M336" s="163">
        <f t="shared" si="29"/>
        <v>37.92</v>
      </c>
    </row>
    <row r="337" spans="1:13" ht="17.100000000000001" customHeight="1">
      <c r="A337" s="159">
        <v>72</v>
      </c>
      <c r="B337" s="160">
        <v>6</v>
      </c>
      <c r="C337" s="161" t="s">
        <v>55</v>
      </c>
      <c r="D337" s="161" t="s">
        <v>56</v>
      </c>
      <c r="E337" s="161" t="s">
        <v>32</v>
      </c>
      <c r="F337" s="161"/>
      <c r="G337" s="163">
        <v>18.914999999999999</v>
      </c>
      <c r="H337" s="163">
        <v>19.010000000000002</v>
      </c>
      <c r="I337" s="163">
        <f t="shared" si="25"/>
        <v>0</v>
      </c>
      <c r="J337" s="180">
        <f t="shared" si="26"/>
        <v>0</v>
      </c>
      <c r="K337" s="180">
        <f t="shared" si="27"/>
        <v>19.010000000000002</v>
      </c>
      <c r="L337" s="180">
        <f t="shared" si="28"/>
        <v>0</v>
      </c>
      <c r="M337" s="163">
        <f t="shared" si="29"/>
        <v>37.924999999999997</v>
      </c>
    </row>
    <row r="338" spans="1:13" ht="17.100000000000001" customHeight="1">
      <c r="A338" s="159">
        <v>73</v>
      </c>
      <c r="B338" s="160">
        <v>188</v>
      </c>
      <c r="C338" s="161" t="s">
        <v>409</v>
      </c>
      <c r="D338" s="161" t="s">
        <v>410</v>
      </c>
      <c r="E338" s="161" t="s">
        <v>32</v>
      </c>
      <c r="F338" s="161"/>
      <c r="G338" s="163">
        <v>18.989000000000001</v>
      </c>
      <c r="H338" s="163">
        <v>18.962</v>
      </c>
      <c r="I338" s="163">
        <f t="shared" si="25"/>
        <v>0</v>
      </c>
      <c r="J338" s="180">
        <f t="shared" si="26"/>
        <v>0</v>
      </c>
      <c r="K338" s="180">
        <f t="shared" si="27"/>
        <v>18.962</v>
      </c>
      <c r="L338" s="180">
        <f t="shared" si="28"/>
        <v>0</v>
      </c>
      <c r="M338" s="163">
        <f t="shared" si="29"/>
        <v>37.951000000000001</v>
      </c>
    </row>
    <row r="339" spans="1:13" ht="17.100000000000001" customHeight="1">
      <c r="A339" s="159">
        <v>74</v>
      </c>
      <c r="B339" s="160">
        <v>433</v>
      </c>
      <c r="C339" s="161" t="s">
        <v>811</v>
      </c>
      <c r="D339" s="161" t="s">
        <v>812</v>
      </c>
      <c r="E339" s="161"/>
      <c r="F339" s="161"/>
      <c r="G339" s="163">
        <v>19.280999999999999</v>
      </c>
      <c r="H339" s="163">
        <v>18.672999999999998</v>
      </c>
      <c r="I339" s="163">
        <f t="shared" si="25"/>
        <v>0</v>
      </c>
      <c r="J339" s="180">
        <f t="shared" si="26"/>
        <v>0</v>
      </c>
      <c r="K339" s="180">
        <f t="shared" si="27"/>
        <v>18.672999999999998</v>
      </c>
      <c r="L339" s="180">
        <f t="shared" si="28"/>
        <v>0</v>
      </c>
      <c r="M339" s="163">
        <f t="shared" si="29"/>
        <v>37.953999999999994</v>
      </c>
    </row>
    <row r="340" spans="1:13" ht="17.100000000000001" customHeight="1">
      <c r="A340" s="159">
        <v>75</v>
      </c>
      <c r="B340" s="160">
        <v>134</v>
      </c>
      <c r="C340" s="161" t="s">
        <v>310</v>
      </c>
      <c r="D340" s="161" t="s">
        <v>311</v>
      </c>
      <c r="E340" s="161" t="s">
        <v>32</v>
      </c>
      <c r="F340" s="161"/>
      <c r="G340" s="163">
        <v>18.741</v>
      </c>
      <c r="H340" s="163">
        <v>19.22</v>
      </c>
      <c r="I340" s="163">
        <f t="shared" si="25"/>
        <v>0</v>
      </c>
      <c r="J340" s="180">
        <f t="shared" si="26"/>
        <v>0</v>
      </c>
      <c r="K340" s="180">
        <f t="shared" si="27"/>
        <v>0</v>
      </c>
      <c r="L340" s="180">
        <f t="shared" si="28"/>
        <v>19.22</v>
      </c>
      <c r="M340" s="163">
        <f t="shared" si="29"/>
        <v>37.960999999999999</v>
      </c>
    </row>
    <row r="341" spans="1:13" ht="17.100000000000001" customHeight="1">
      <c r="A341" s="159">
        <v>76</v>
      </c>
      <c r="B341" s="160">
        <v>624</v>
      </c>
      <c r="C341" s="161" t="s">
        <v>1118</v>
      </c>
      <c r="D341" s="161" t="s">
        <v>1119</v>
      </c>
      <c r="E341" s="161" t="s">
        <v>32</v>
      </c>
      <c r="F341" s="161"/>
      <c r="G341" s="166">
        <v>18.771999999999998</v>
      </c>
      <c r="H341" s="162">
        <v>19.207000000000001</v>
      </c>
      <c r="I341" s="163">
        <f t="shared" si="25"/>
        <v>0</v>
      </c>
      <c r="J341" s="180">
        <f t="shared" si="26"/>
        <v>0</v>
      </c>
      <c r="K341" s="180">
        <f t="shared" si="27"/>
        <v>0</v>
      </c>
      <c r="L341" s="180">
        <f t="shared" si="28"/>
        <v>19.207000000000001</v>
      </c>
      <c r="M341" s="163">
        <f t="shared" si="29"/>
        <v>37.978999999999999</v>
      </c>
    </row>
    <row r="342" spans="1:13" ht="17.100000000000001" customHeight="1">
      <c r="A342" s="159">
        <v>77</v>
      </c>
      <c r="B342" s="160">
        <v>489</v>
      </c>
      <c r="C342" s="161" t="s">
        <v>907</v>
      </c>
      <c r="D342" s="161" t="s">
        <v>908</v>
      </c>
      <c r="E342" s="161" t="s">
        <v>32</v>
      </c>
      <c r="F342" s="161"/>
      <c r="G342" s="163">
        <v>19.125</v>
      </c>
      <c r="H342" s="163">
        <v>18.899999999999999</v>
      </c>
      <c r="I342" s="163">
        <f t="shared" si="25"/>
        <v>0</v>
      </c>
      <c r="J342" s="180">
        <f t="shared" si="26"/>
        <v>0</v>
      </c>
      <c r="K342" s="180">
        <f t="shared" si="27"/>
        <v>18.899999999999999</v>
      </c>
      <c r="L342" s="180">
        <f t="shared" si="28"/>
        <v>0</v>
      </c>
      <c r="M342" s="163">
        <f t="shared" si="29"/>
        <v>38.024999999999999</v>
      </c>
    </row>
    <row r="343" spans="1:13" ht="17.100000000000001" customHeight="1">
      <c r="A343" s="159">
        <v>78</v>
      </c>
      <c r="B343" s="160">
        <v>652</v>
      </c>
      <c r="C343" s="161" t="s">
        <v>1163</v>
      </c>
      <c r="D343" s="161" t="s">
        <v>1164</v>
      </c>
      <c r="E343" s="161" t="s">
        <v>32</v>
      </c>
      <c r="F343" s="161"/>
      <c r="G343" s="162">
        <v>18.706</v>
      </c>
      <c r="H343" s="162">
        <v>19.399999999999999</v>
      </c>
      <c r="I343" s="163">
        <f t="shared" si="25"/>
        <v>0</v>
      </c>
      <c r="J343" s="180">
        <f t="shared" si="26"/>
        <v>0</v>
      </c>
      <c r="K343" s="180">
        <f t="shared" si="27"/>
        <v>0</v>
      </c>
      <c r="L343" s="180">
        <f t="shared" si="28"/>
        <v>19.399999999999999</v>
      </c>
      <c r="M343" s="163">
        <f t="shared" si="29"/>
        <v>38.105999999999995</v>
      </c>
    </row>
    <row r="344" spans="1:13" ht="17.100000000000001" customHeight="1">
      <c r="A344" s="159">
        <v>79</v>
      </c>
      <c r="B344" s="160">
        <v>14</v>
      </c>
      <c r="C344" s="161" t="s">
        <v>71</v>
      </c>
      <c r="D344" s="161" t="s">
        <v>72</v>
      </c>
      <c r="E344" s="161"/>
      <c r="F344" s="161"/>
      <c r="G344" s="164">
        <v>19.177</v>
      </c>
      <c r="H344" s="163">
        <v>18.975999999999999</v>
      </c>
      <c r="I344" s="163">
        <f t="shared" si="25"/>
        <v>0</v>
      </c>
      <c r="J344" s="180">
        <f t="shared" si="26"/>
        <v>0</v>
      </c>
      <c r="K344" s="180">
        <f t="shared" si="27"/>
        <v>18.975999999999999</v>
      </c>
      <c r="L344" s="180">
        <f t="shared" si="28"/>
        <v>0</v>
      </c>
      <c r="M344" s="163">
        <f t="shared" si="29"/>
        <v>38.152999999999999</v>
      </c>
    </row>
    <row r="345" spans="1:13" ht="17.100000000000001" customHeight="1">
      <c r="A345" s="159">
        <v>80</v>
      </c>
      <c r="B345" s="160">
        <v>387</v>
      </c>
      <c r="C345" s="161" t="s">
        <v>728</v>
      </c>
      <c r="D345" s="161" t="s">
        <v>729</v>
      </c>
      <c r="E345" s="161" t="s">
        <v>32</v>
      </c>
      <c r="F345" s="161"/>
      <c r="G345" s="163">
        <v>19.518000000000001</v>
      </c>
      <c r="H345" s="163">
        <v>18.663</v>
      </c>
      <c r="I345" s="163">
        <f t="shared" si="25"/>
        <v>0</v>
      </c>
      <c r="J345" s="180">
        <f t="shared" si="26"/>
        <v>0</v>
      </c>
      <c r="K345" s="180">
        <f t="shared" si="27"/>
        <v>18.663</v>
      </c>
      <c r="L345" s="180">
        <f t="shared" si="28"/>
        <v>0</v>
      </c>
      <c r="M345" s="163">
        <f t="shared" si="29"/>
        <v>38.180999999999997</v>
      </c>
    </row>
    <row r="346" spans="1:13" ht="17.100000000000001" customHeight="1">
      <c r="A346" s="159">
        <v>81</v>
      </c>
      <c r="B346" s="160">
        <v>668</v>
      </c>
      <c r="C346" s="161" t="s">
        <v>1185</v>
      </c>
      <c r="D346" s="161" t="s">
        <v>1186</v>
      </c>
      <c r="E346" s="161" t="s">
        <v>32</v>
      </c>
      <c r="F346" s="161"/>
      <c r="G346" s="162">
        <v>19.335000000000001</v>
      </c>
      <c r="H346" s="162">
        <v>18.867999999999999</v>
      </c>
      <c r="I346" s="163">
        <f t="shared" si="25"/>
        <v>0</v>
      </c>
      <c r="J346" s="180">
        <f t="shared" si="26"/>
        <v>0</v>
      </c>
      <c r="K346" s="180">
        <f t="shared" si="27"/>
        <v>18.867999999999999</v>
      </c>
      <c r="L346" s="180">
        <f t="shared" si="28"/>
        <v>0</v>
      </c>
      <c r="M346" s="163">
        <f t="shared" si="29"/>
        <v>38.203000000000003</v>
      </c>
    </row>
    <row r="347" spans="1:13" ht="17.100000000000001" customHeight="1">
      <c r="A347" s="159">
        <v>82</v>
      </c>
      <c r="B347" s="160">
        <v>283</v>
      </c>
      <c r="C347" s="161" t="s">
        <v>262</v>
      </c>
      <c r="D347" s="161" t="s">
        <v>568</v>
      </c>
      <c r="E347" s="161"/>
      <c r="F347" s="161"/>
      <c r="G347" s="163">
        <v>19.236000000000001</v>
      </c>
      <c r="H347" s="163">
        <v>18.97</v>
      </c>
      <c r="I347" s="163">
        <f t="shared" si="25"/>
        <v>0</v>
      </c>
      <c r="J347" s="180">
        <f t="shared" si="26"/>
        <v>0</v>
      </c>
      <c r="K347" s="180">
        <f t="shared" si="27"/>
        <v>18.97</v>
      </c>
      <c r="L347" s="180">
        <f t="shared" si="28"/>
        <v>0</v>
      </c>
      <c r="M347" s="163">
        <f t="shared" si="29"/>
        <v>38.206000000000003</v>
      </c>
    </row>
    <row r="348" spans="1:13" ht="17.100000000000001" customHeight="1">
      <c r="A348" s="159">
        <v>83</v>
      </c>
      <c r="B348" s="160">
        <v>144</v>
      </c>
      <c r="C348" s="161" t="s">
        <v>330</v>
      </c>
      <c r="D348" s="161" t="s">
        <v>331</v>
      </c>
      <c r="E348" s="161" t="s">
        <v>32</v>
      </c>
      <c r="F348" s="161"/>
      <c r="G348" s="163">
        <v>19.443000000000001</v>
      </c>
      <c r="H348" s="163">
        <v>18.812000000000001</v>
      </c>
      <c r="I348" s="163">
        <f t="shared" si="25"/>
        <v>0</v>
      </c>
      <c r="J348" s="180">
        <f t="shared" si="26"/>
        <v>0</v>
      </c>
      <c r="K348" s="180">
        <f t="shared" si="27"/>
        <v>18.812000000000001</v>
      </c>
      <c r="L348" s="180">
        <f t="shared" si="28"/>
        <v>0</v>
      </c>
      <c r="M348" s="163">
        <f t="shared" si="29"/>
        <v>38.255000000000003</v>
      </c>
    </row>
    <row r="349" spans="1:13" ht="17.100000000000001" customHeight="1">
      <c r="A349" s="159">
        <v>84</v>
      </c>
      <c r="B349" s="160">
        <v>8</v>
      </c>
      <c r="C349" s="161" t="s">
        <v>59</v>
      </c>
      <c r="D349" s="161" t="s">
        <v>60</v>
      </c>
      <c r="E349" s="161" t="s">
        <v>32</v>
      </c>
      <c r="F349" s="161"/>
      <c r="G349" s="163">
        <v>19.052</v>
      </c>
      <c r="H349" s="163">
        <v>19.213999999999999</v>
      </c>
      <c r="I349" s="163">
        <f t="shared" si="25"/>
        <v>0</v>
      </c>
      <c r="J349" s="180">
        <f t="shared" si="26"/>
        <v>0</v>
      </c>
      <c r="K349" s="180">
        <f t="shared" si="27"/>
        <v>0</v>
      </c>
      <c r="L349" s="180">
        <f t="shared" si="28"/>
        <v>19.213999999999999</v>
      </c>
      <c r="M349" s="163">
        <f t="shared" si="29"/>
        <v>38.265999999999998</v>
      </c>
    </row>
    <row r="350" spans="1:13" ht="17.100000000000001" customHeight="1">
      <c r="A350" s="159">
        <v>85</v>
      </c>
      <c r="B350" s="160">
        <v>303</v>
      </c>
      <c r="C350" s="161" t="s">
        <v>284</v>
      </c>
      <c r="D350" s="161" t="s">
        <v>595</v>
      </c>
      <c r="E350" s="161" t="s">
        <v>32</v>
      </c>
      <c r="F350" s="161"/>
      <c r="G350" s="163">
        <v>19.096</v>
      </c>
      <c r="H350" s="163">
        <v>19.225000000000001</v>
      </c>
      <c r="I350" s="163">
        <f t="shared" si="25"/>
        <v>0</v>
      </c>
      <c r="J350" s="180">
        <f t="shared" si="26"/>
        <v>0</v>
      </c>
      <c r="K350" s="180">
        <f t="shared" si="27"/>
        <v>0</v>
      </c>
      <c r="L350" s="180">
        <f t="shared" si="28"/>
        <v>19.225000000000001</v>
      </c>
      <c r="M350" s="163">
        <f t="shared" si="29"/>
        <v>38.320999999999998</v>
      </c>
    </row>
    <row r="351" spans="1:13" ht="17.100000000000001" customHeight="1">
      <c r="A351" s="159">
        <v>86</v>
      </c>
      <c r="B351" s="160">
        <v>76</v>
      </c>
      <c r="C351" s="161" t="s">
        <v>195</v>
      </c>
      <c r="D351" s="161" t="s">
        <v>196</v>
      </c>
      <c r="E351" s="161"/>
      <c r="F351" s="161"/>
      <c r="G351" s="163">
        <v>19.18</v>
      </c>
      <c r="H351" s="163">
        <v>19.149000000000001</v>
      </c>
      <c r="I351" s="163">
        <f t="shared" si="25"/>
        <v>0</v>
      </c>
      <c r="J351" s="180">
        <f t="shared" si="26"/>
        <v>0</v>
      </c>
      <c r="K351" s="180">
        <f t="shared" si="27"/>
        <v>0</v>
      </c>
      <c r="L351" s="180">
        <f t="shared" si="28"/>
        <v>19.149000000000001</v>
      </c>
      <c r="M351" s="163">
        <f t="shared" si="29"/>
        <v>38.329000000000001</v>
      </c>
    </row>
    <row r="352" spans="1:13" ht="17.100000000000001" customHeight="1">
      <c r="A352" s="159">
        <v>87</v>
      </c>
      <c r="B352" s="160">
        <v>155</v>
      </c>
      <c r="C352" s="161" t="s">
        <v>351</v>
      </c>
      <c r="D352" s="161" t="s">
        <v>352</v>
      </c>
      <c r="E352" s="161"/>
      <c r="F352" s="161"/>
      <c r="G352" s="163">
        <v>19.693000000000001</v>
      </c>
      <c r="H352" s="163">
        <v>18.648</v>
      </c>
      <c r="I352" s="163">
        <f t="shared" si="25"/>
        <v>0</v>
      </c>
      <c r="J352" s="180">
        <f t="shared" si="26"/>
        <v>0</v>
      </c>
      <c r="K352" s="180">
        <f t="shared" si="27"/>
        <v>18.648</v>
      </c>
      <c r="L352" s="180">
        <f t="shared" si="28"/>
        <v>0</v>
      </c>
      <c r="M352" s="163">
        <f t="shared" si="29"/>
        <v>38.341000000000001</v>
      </c>
    </row>
    <row r="353" spans="1:14" ht="17.100000000000001" customHeight="1">
      <c r="A353" s="159">
        <v>88</v>
      </c>
      <c r="B353" s="160">
        <v>28</v>
      </c>
      <c r="C353" s="161" t="s">
        <v>99</v>
      </c>
      <c r="D353" s="161" t="s">
        <v>100</v>
      </c>
      <c r="E353" s="161"/>
      <c r="F353" s="161"/>
      <c r="G353" s="163">
        <v>19.279</v>
      </c>
      <c r="H353" s="163">
        <v>19.065999999999999</v>
      </c>
      <c r="I353" s="163">
        <f t="shared" si="25"/>
        <v>0</v>
      </c>
      <c r="J353" s="180">
        <f t="shared" si="26"/>
        <v>0</v>
      </c>
      <c r="K353" s="180">
        <f t="shared" si="27"/>
        <v>19.065999999999999</v>
      </c>
      <c r="L353" s="180">
        <f t="shared" si="28"/>
        <v>0</v>
      </c>
      <c r="M353" s="163">
        <f t="shared" si="29"/>
        <v>38.344999999999999</v>
      </c>
    </row>
    <row r="354" spans="1:14" ht="17.100000000000001" customHeight="1">
      <c r="A354" s="159">
        <v>89</v>
      </c>
      <c r="B354" s="160">
        <v>499</v>
      </c>
      <c r="C354" s="161" t="s">
        <v>187</v>
      </c>
      <c r="D354" s="161" t="s">
        <v>922</v>
      </c>
      <c r="E354" s="161" t="s">
        <v>32</v>
      </c>
      <c r="F354" s="161"/>
      <c r="G354" s="163">
        <v>18.852</v>
      </c>
      <c r="H354" s="163">
        <v>19.497</v>
      </c>
      <c r="I354" s="163">
        <f t="shared" si="25"/>
        <v>0</v>
      </c>
      <c r="J354" s="180">
        <f t="shared" si="26"/>
        <v>0</v>
      </c>
      <c r="K354" s="180">
        <f t="shared" si="27"/>
        <v>0</v>
      </c>
      <c r="L354" s="180">
        <f t="shared" si="28"/>
        <v>19.497</v>
      </c>
      <c r="M354" s="163">
        <f t="shared" si="29"/>
        <v>38.349000000000004</v>
      </c>
    </row>
    <row r="355" spans="1:14" ht="17.100000000000001" customHeight="1">
      <c r="A355" s="159">
        <v>90</v>
      </c>
      <c r="B355" s="160">
        <v>389</v>
      </c>
      <c r="C355" s="161" t="s">
        <v>732</v>
      </c>
      <c r="D355" s="161" t="s">
        <v>733</v>
      </c>
      <c r="E355" s="161"/>
      <c r="F355" s="161"/>
      <c r="G355" s="163">
        <v>19.053999999999998</v>
      </c>
      <c r="H355" s="163">
        <v>19.295999999999999</v>
      </c>
      <c r="I355" s="163">
        <f t="shared" si="25"/>
        <v>0</v>
      </c>
      <c r="J355" s="180">
        <f t="shared" si="26"/>
        <v>0</v>
      </c>
      <c r="K355" s="180">
        <f t="shared" si="27"/>
        <v>0</v>
      </c>
      <c r="L355" s="180">
        <f t="shared" si="28"/>
        <v>19.295999999999999</v>
      </c>
      <c r="M355" s="163">
        <f t="shared" si="29"/>
        <v>38.349999999999994</v>
      </c>
    </row>
    <row r="356" spans="1:14" ht="17.100000000000001" customHeight="1">
      <c r="A356" s="159">
        <v>91</v>
      </c>
      <c r="B356" s="160">
        <v>178</v>
      </c>
      <c r="C356" s="161" t="s">
        <v>85</v>
      </c>
      <c r="D356" s="161" t="s">
        <v>393</v>
      </c>
      <c r="E356" s="161"/>
      <c r="F356" s="161"/>
      <c r="G356" s="163">
        <v>19.884</v>
      </c>
      <c r="H356" s="163">
        <v>18.516999999999999</v>
      </c>
      <c r="I356" s="163">
        <f t="shared" si="25"/>
        <v>0</v>
      </c>
      <c r="J356" s="180">
        <f t="shared" si="26"/>
        <v>0</v>
      </c>
      <c r="K356" s="180">
        <f t="shared" si="27"/>
        <v>18.516999999999999</v>
      </c>
      <c r="L356" s="180">
        <f t="shared" si="28"/>
        <v>0</v>
      </c>
      <c r="M356" s="163">
        <f t="shared" si="29"/>
        <v>38.400999999999996</v>
      </c>
    </row>
    <row r="357" spans="1:14" ht="17.100000000000001" customHeight="1">
      <c r="A357" s="159">
        <v>92</v>
      </c>
      <c r="B357" s="160">
        <v>637</v>
      </c>
      <c r="C357" s="161" t="s">
        <v>856</v>
      </c>
      <c r="D357" s="161" t="s">
        <v>1139</v>
      </c>
      <c r="E357" s="161" t="s">
        <v>32</v>
      </c>
      <c r="F357" s="161"/>
      <c r="G357" s="162">
        <v>19.173999999999999</v>
      </c>
      <c r="H357" s="162">
        <v>19.257000000000001</v>
      </c>
      <c r="I357" s="163">
        <f t="shared" si="25"/>
        <v>0</v>
      </c>
      <c r="J357" s="180">
        <f t="shared" si="26"/>
        <v>0</v>
      </c>
      <c r="K357" s="180">
        <f t="shared" si="27"/>
        <v>0</v>
      </c>
      <c r="L357" s="180">
        <f t="shared" si="28"/>
        <v>19.257000000000001</v>
      </c>
      <c r="M357" s="163">
        <f t="shared" si="29"/>
        <v>38.430999999999997</v>
      </c>
    </row>
    <row r="358" spans="1:14" ht="17.100000000000001" customHeight="1">
      <c r="A358" s="159">
        <v>93</v>
      </c>
      <c r="B358" s="160">
        <v>578</v>
      </c>
      <c r="C358" s="161" t="s">
        <v>1053</v>
      </c>
      <c r="D358" s="161" t="s">
        <v>1054</v>
      </c>
      <c r="E358" s="161" t="s">
        <v>32</v>
      </c>
      <c r="F358" s="161"/>
      <c r="G358" s="162">
        <v>20.337</v>
      </c>
      <c r="H358" s="162">
        <v>18.125</v>
      </c>
      <c r="I358" s="163">
        <f t="shared" si="25"/>
        <v>0</v>
      </c>
      <c r="J358" s="180">
        <f t="shared" si="26"/>
        <v>18.125</v>
      </c>
      <c r="K358" s="180">
        <f t="shared" si="27"/>
        <v>0</v>
      </c>
      <c r="L358" s="180">
        <f t="shared" si="28"/>
        <v>0</v>
      </c>
      <c r="M358" s="163">
        <f t="shared" si="29"/>
        <v>38.462000000000003</v>
      </c>
    </row>
    <row r="359" spans="1:14" ht="17.100000000000001" customHeight="1">
      <c r="A359" s="159">
        <v>94</v>
      </c>
      <c r="B359" s="160">
        <v>27</v>
      </c>
      <c r="C359" s="161" t="s">
        <v>97</v>
      </c>
      <c r="D359" s="161" t="s">
        <v>98</v>
      </c>
      <c r="E359" s="161"/>
      <c r="F359" s="161"/>
      <c r="G359" s="163">
        <v>19.068000000000001</v>
      </c>
      <c r="H359" s="163">
        <v>19.414000000000001</v>
      </c>
      <c r="I359" s="163">
        <f t="shared" si="25"/>
        <v>0</v>
      </c>
      <c r="J359" s="180">
        <f t="shared" si="26"/>
        <v>0</v>
      </c>
      <c r="K359" s="180">
        <f t="shared" si="27"/>
        <v>0</v>
      </c>
      <c r="L359" s="180">
        <f t="shared" si="28"/>
        <v>19.414000000000001</v>
      </c>
      <c r="M359" s="163">
        <f t="shared" si="29"/>
        <v>38.481999999999999</v>
      </c>
    </row>
    <row r="360" spans="1:14" ht="17.100000000000001" customHeight="1">
      <c r="A360" s="159">
        <v>95</v>
      </c>
      <c r="B360" s="160">
        <v>360</v>
      </c>
      <c r="C360" s="161" t="s">
        <v>685</v>
      </c>
      <c r="D360" s="161" t="s">
        <v>686</v>
      </c>
      <c r="E360" s="161"/>
      <c r="F360" s="161"/>
      <c r="G360" s="163">
        <v>19.375</v>
      </c>
      <c r="H360" s="163">
        <v>19.111999999999998</v>
      </c>
      <c r="I360" s="163">
        <f t="shared" si="25"/>
        <v>0</v>
      </c>
      <c r="J360" s="180">
        <f t="shared" si="26"/>
        <v>0</v>
      </c>
      <c r="K360" s="180">
        <f t="shared" si="27"/>
        <v>19.111999999999998</v>
      </c>
      <c r="L360" s="180">
        <f t="shared" si="28"/>
        <v>0</v>
      </c>
      <c r="M360" s="163">
        <f t="shared" si="29"/>
        <v>38.486999999999995</v>
      </c>
    </row>
    <row r="361" spans="1:14" ht="17.100000000000001" customHeight="1">
      <c r="A361" s="159">
        <v>96</v>
      </c>
      <c r="B361" s="160">
        <v>268</v>
      </c>
      <c r="C361" s="161" t="s">
        <v>276</v>
      </c>
      <c r="D361" s="161" t="s">
        <v>543</v>
      </c>
      <c r="E361" s="161"/>
      <c r="F361" s="161"/>
      <c r="G361" s="163">
        <v>19.3</v>
      </c>
      <c r="H361" s="163">
        <v>19.201000000000001</v>
      </c>
      <c r="I361" s="163">
        <f t="shared" si="25"/>
        <v>0</v>
      </c>
      <c r="J361" s="180">
        <f t="shared" si="26"/>
        <v>0</v>
      </c>
      <c r="K361" s="180">
        <f t="shared" si="27"/>
        <v>0</v>
      </c>
      <c r="L361" s="180">
        <f t="shared" si="28"/>
        <v>19.201000000000001</v>
      </c>
      <c r="M361" s="163">
        <f t="shared" si="29"/>
        <v>38.501000000000005</v>
      </c>
    </row>
    <row r="362" spans="1:14" ht="17.100000000000001" customHeight="1">
      <c r="A362" s="159">
        <v>97</v>
      </c>
      <c r="B362" s="160">
        <v>171</v>
      </c>
      <c r="C362" s="161" t="s">
        <v>381</v>
      </c>
      <c r="D362" s="161" t="s">
        <v>382</v>
      </c>
      <c r="E362" s="161"/>
      <c r="F362" s="161"/>
      <c r="G362" s="163">
        <v>19.425000000000001</v>
      </c>
      <c r="H362" s="163">
        <v>19.117000000000001</v>
      </c>
      <c r="I362" s="163">
        <f t="shared" si="25"/>
        <v>0</v>
      </c>
      <c r="J362" s="180">
        <f t="shared" si="26"/>
        <v>0</v>
      </c>
      <c r="K362" s="180">
        <f t="shared" si="27"/>
        <v>19.117000000000001</v>
      </c>
      <c r="L362" s="180">
        <f t="shared" si="28"/>
        <v>0</v>
      </c>
      <c r="M362" s="163">
        <f t="shared" si="29"/>
        <v>38.542000000000002</v>
      </c>
    </row>
    <row r="363" spans="1:14" ht="17.100000000000001" customHeight="1">
      <c r="A363" s="159">
        <v>98</v>
      </c>
      <c r="B363" s="160">
        <v>146</v>
      </c>
      <c r="C363" s="161" t="s">
        <v>334</v>
      </c>
      <c r="D363" s="161" t="s">
        <v>335</v>
      </c>
      <c r="E363" s="161"/>
      <c r="F363" s="161"/>
      <c r="G363" s="163">
        <v>19.228999999999999</v>
      </c>
      <c r="H363" s="163">
        <v>19.314</v>
      </c>
      <c r="I363" s="163">
        <f t="shared" si="25"/>
        <v>0</v>
      </c>
      <c r="J363" s="180">
        <f t="shared" si="26"/>
        <v>0</v>
      </c>
      <c r="K363" s="180">
        <f t="shared" si="27"/>
        <v>0</v>
      </c>
      <c r="L363" s="180">
        <f t="shared" si="28"/>
        <v>19.314</v>
      </c>
      <c r="M363" s="163">
        <f t="shared" si="29"/>
        <v>38.542999999999999</v>
      </c>
    </row>
    <row r="364" spans="1:14" ht="17.100000000000001" customHeight="1">
      <c r="A364" s="155">
        <v>1</v>
      </c>
      <c r="B364" s="42">
        <v>681</v>
      </c>
      <c r="C364" s="43" t="s">
        <v>1204</v>
      </c>
      <c r="D364" s="43" t="s">
        <v>1205</v>
      </c>
      <c r="E364" s="43" t="s">
        <v>32</v>
      </c>
      <c r="F364" s="43"/>
      <c r="G364" s="60">
        <v>19.11</v>
      </c>
      <c r="H364" s="60">
        <v>19.536000000000001</v>
      </c>
      <c r="I364" s="44">
        <f t="shared" si="25"/>
        <v>0</v>
      </c>
      <c r="J364" s="55">
        <f t="shared" si="26"/>
        <v>0</v>
      </c>
      <c r="K364" s="55">
        <f t="shared" si="27"/>
        <v>0</v>
      </c>
      <c r="L364" s="55">
        <f t="shared" si="28"/>
        <v>19.536000000000001</v>
      </c>
      <c r="M364" s="44">
        <f t="shared" si="29"/>
        <v>38.646000000000001</v>
      </c>
      <c r="N364" s="155" t="s">
        <v>1378</v>
      </c>
    </row>
    <row r="365" spans="1:14" ht="17.100000000000001" customHeight="1">
      <c r="A365" s="155">
        <v>2</v>
      </c>
      <c r="B365" s="42">
        <v>127</v>
      </c>
      <c r="C365" s="43" t="s">
        <v>296</v>
      </c>
      <c r="D365" s="43" t="s">
        <v>297</v>
      </c>
      <c r="E365" s="43" t="s">
        <v>32</v>
      </c>
      <c r="F365" s="43"/>
      <c r="G365" s="44">
        <v>19.823</v>
      </c>
      <c r="H365" s="44">
        <v>18.856999999999999</v>
      </c>
      <c r="I365" s="44">
        <f t="shared" si="25"/>
        <v>0</v>
      </c>
      <c r="J365" s="55">
        <f t="shared" si="26"/>
        <v>0</v>
      </c>
      <c r="K365" s="55">
        <f t="shared" si="27"/>
        <v>18.856999999999999</v>
      </c>
      <c r="L365" s="55">
        <f t="shared" si="28"/>
        <v>0</v>
      </c>
      <c r="M365" s="44">
        <f t="shared" si="29"/>
        <v>38.68</v>
      </c>
      <c r="N365" s="155" t="s">
        <v>1376</v>
      </c>
    </row>
    <row r="366" spans="1:14" ht="17.100000000000001" customHeight="1">
      <c r="A366" s="155">
        <v>3</v>
      </c>
      <c r="B366" s="42">
        <v>545</v>
      </c>
      <c r="C366" s="43" t="s">
        <v>85</v>
      </c>
      <c r="D366" s="43" t="s">
        <v>998</v>
      </c>
      <c r="E366" s="43" t="s">
        <v>32</v>
      </c>
      <c r="F366" s="43"/>
      <c r="G366" s="44">
        <v>19.238</v>
      </c>
      <c r="H366" s="44">
        <v>19.456</v>
      </c>
      <c r="I366" s="44">
        <f t="shared" si="25"/>
        <v>0</v>
      </c>
      <c r="J366" s="55">
        <f t="shared" si="26"/>
        <v>0</v>
      </c>
      <c r="K366" s="55">
        <f t="shared" si="27"/>
        <v>0</v>
      </c>
      <c r="L366" s="55">
        <f t="shared" si="28"/>
        <v>19.456</v>
      </c>
      <c r="M366" s="44">
        <f t="shared" si="29"/>
        <v>38.694000000000003</v>
      </c>
      <c r="N366" s="155" t="s">
        <v>1376</v>
      </c>
    </row>
    <row r="367" spans="1:14" ht="17.100000000000001" customHeight="1">
      <c r="A367" s="155">
        <v>4</v>
      </c>
      <c r="B367" s="42">
        <v>400</v>
      </c>
      <c r="C367" s="43" t="s">
        <v>754</v>
      </c>
      <c r="D367" s="43" t="s">
        <v>755</v>
      </c>
      <c r="E367" s="43" t="s">
        <v>32</v>
      </c>
      <c r="F367" s="43"/>
      <c r="G367" s="44">
        <v>20.007000000000001</v>
      </c>
      <c r="H367" s="44">
        <v>18.690999999999999</v>
      </c>
      <c r="I367" s="44">
        <f t="shared" si="25"/>
        <v>0</v>
      </c>
      <c r="J367" s="55">
        <f t="shared" si="26"/>
        <v>0</v>
      </c>
      <c r="K367" s="55">
        <f t="shared" si="27"/>
        <v>18.690999999999999</v>
      </c>
      <c r="L367" s="55">
        <f t="shared" si="28"/>
        <v>0</v>
      </c>
      <c r="M367" s="44">
        <f t="shared" si="29"/>
        <v>38.698</v>
      </c>
      <c r="N367" s="155" t="s">
        <v>1376</v>
      </c>
    </row>
    <row r="368" spans="1:14" ht="17.100000000000001" customHeight="1">
      <c r="A368" s="155">
        <v>5</v>
      </c>
      <c r="B368" s="42">
        <v>51</v>
      </c>
      <c r="C368" s="43" t="s">
        <v>145</v>
      </c>
      <c r="D368" s="43" t="s">
        <v>146</v>
      </c>
      <c r="E368" s="43"/>
      <c r="F368" s="43"/>
      <c r="G368" s="44">
        <v>19.785</v>
      </c>
      <c r="H368" s="44">
        <v>18.937999999999999</v>
      </c>
      <c r="I368" s="44">
        <f t="shared" si="25"/>
        <v>0</v>
      </c>
      <c r="J368" s="55">
        <f t="shared" si="26"/>
        <v>0</v>
      </c>
      <c r="K368" s="55">
        <f t="shared" si="27"/>
        <v>18.937999999999999</v>
      </c>
      <c r="L368" s="55">
        <f t="shared" si="28"/>
        <v>0</v>
      </c>
      <c r="M368" s="44">
        <f t="shared" si="29"/>
        <v>38.722999999999999</v>
      </c>
      <c r="N368" s="155" t="s">
        <v>1376</v>
      </c>
    </row>
    <row r="369" spans="1:13" ht="17.100000000000001" customHeight="1">
      <c r="A369" s="159">
        <v>6</v>
      </c>
      <c r="B369" s="160">
        <v>290</v>
      </c>
      <c r="C369" s="161" t="s">
        <v>578</v>
      </c>
      <c r="D369" s="161" t="s">
        <v>579</v>
      </c>
      <c r="E369" s="161"/>
      <c r="F369" s="161"/>
      <c r="G369" s="163">
        <v>19.37</v>
      </c>
      <c r="H369" s="163">
        <v>19.382000000000001</v>
      </c>
      <c r="I369" s="163">
        <f t="shared" si="25"/>
        <v>0</v>
      </c>
      <c r="J369" s="180">
        <f t="shared" si="26"/>
        <v>0</v>
      </c>
      <c r="K369" s="180">
        <f t="shared" si="27"/>
        <v>0</v>
      </c>
      <c r="L369" s="180">
        <f t="shared" si="28"/>
        <v>19.382000000000001</v>
      </c>
      <c r="M369" s="163">
        <f t="shared" si="29"/>
        <v>38.752000000000002</v>
      </c>
    </row>
    <row r="370" spans="1:13" ht="17.100000000000001" customHeight="1">
      <c r="A370" s="159">
        <v>7</v>
      </c>
      <c r="B370" s="160">
        <v>282</v>
      </c>
      <c r="C370" s="161" t="s">
        <v>139</v>
      </c>
      <c r="D370" s="161" t="s">
        <v>567</v>
      </c>
      <c r="E370" s="161"/>
      <c r="F370" s="161"/>
      <c r="G370" s="163">
        <v>19.353999999999999</v>
      </c>
      <c r="H370" s="163">
        <v>19.402000000000001</v>
      </c>
      <c r="I370" s="163">
        <f t="shared" si="25"/>
        <v>0</v>
      </c>
      <c r="J370" s="180">
        <f t="shared" si="26"/>
        <v>0</v>
      </c>
      <c r="K370" s="180">
        <f t="shared" si="27"/>
        <v>0</v>
      </c>
      <c r="L370" s="180">
        <f t="shared" si="28"/>
        <v>19.402000000000001</v>
      </c>
      <c r="M370" s="163">
        <f t="shared" si="29"/>
        <v>38.756</v>
      </c>
    </row>
    <row r="371" spans="1:13" ht="17.100000000000001" customHeight="1">
      <c r="A371" s="159">
        <v>8</v>
      </c>
      <c r="B371" s="160">
        <v>3</v>
      </c>
      <c r="C371" s="161" t="s">
        <v>49</v>
      </c>
      <c r="D371" s="161" t="s">
        <v>50</v>
      </c>
      <c r="E371" s="161" t="s">
        <v>32</v>
      </c>
      <c r="F371" s="161"/>
      <c r="G371" s="163">
        <v>19.425000000000001</v>
      </c>
      <c r="H371" s="163">
        <v>19.349</v>
      </c>
      <c r="I371" s="163">
        <f t="shared" si="25"/>
        <v>0</v>
      </c>
      <c r="J371" s="180">
        <f t="shared" si="26"/>
        <v>0</v>
      </c>
      <c r="K371" s="180">
        <f t="shared" si="27"/>
        <v>0</v>
      </c>
      <c r="L371" s="180">
        <f t="shared" si="28"/>
        <v>19.349</v>
      </c>
      <c r="M371" s="163">
        <f t="shared" si="29"/>
        <v>38.774000000000001</v>
      </c>
    </row>
    <row r="372" spans="1:13" ht="17.100000000000001" customHeight="1">
      <c r="A372" s="159">
        <v>9</v>
      </c>
      <c r="B372" s="160">
        <v>301</v>
      </c>
      <c r="C372" s="161" t="s">
        <v>147</v>
      </c>
      <c r="D372" s="161" t="s">
        <v>593</v>
      </c>
      <c r="E372" s="161"/>
      <c r="F372" s="161"/>
      <c r="G372" s="163">
        <v>19.475000000000001</v>
      </c>
      <c r="H372" s="163">
        <v>19.334</v>
      </c>
      <c r="I372" s="163">
        <f t="shared" si="25"/>
        <v>0</v>
      </c>
      <c r="J372" s="180">
        <f t="shared" si="26"/>
        <v>0</v>
      </c>
      <c r="K372" s="180">
        <f t="shared" si="27"/>
        <v>0</v>
      </c>
      <c r="L372" s="180">
        <f t="shared" si="28"/>
        <v>19.334</v>
      </c>
      <c r="M372" s="163">
        <f t="shared" si="29"/>
        <v>38.808999999999997</v>
      </c>
    </row>
    <row r="373" spans="1:13" ht="17.100000000000001" customHeight="1">
      <c r="A373" s="159">
        <v>10</v>
      </c>
      <c r="B373" s="160">
        <v>361</v>
      </c>
      <c r="C373" s="161" t="s">
        <v>687</v>
      </c>
      <c r="D373" s="161" t="s">
        <v>688</v>
      </c>
      <c r="E373" s="161" t="s">
        <v>32</v>
      </c>
      <c r="F373" s="161"/>
      <c r="G373" s="163">
        <v>19.802</v>
      </c>
      <c r="H373" s="163">
        <v>19.064</v>
      </c>
      <c r="I373" s="163">
        <f t="shared" si="25"/>
        <v>0</v>
      </c>
      <c r="J373" s="180">
        <f t="shared" si="26"/>
        <v>0</v>
      </c>
      <c r="K373" s="180">
        <f t="shared" si="27"/>
        <v>19.064</v>
      </c>
      <c r="L373" s="180">
        <f t="shared" si="28"/>
        <v>0</v>
      </c>
      <c r="M373" s="163">
        <f t="shared" si="29"/>
        <v>38.866</v>
      </c>
    </row>
    <row r="374" spans="1:13" ht="17.100000000000001" customHeight="1">
      <c r="A374" s="159">
        <v>11</v>
      </c>
      <c r="B374" s="160">
        <v>319</v>
      </c>
      <c r="C374" s="161" t="s">
        <v>619</v>
      </c>
      <c r="D374" s="161" t="s">
        <v>620</v>
      </c>
      <c r="E374" s="161" t="s">
        <v>32</v>
      </c>
      <c r="F374" s="161"/>
      <c r="G374" s="163">
        <v>18.823</v>
      </c>
      <c r="H374" s="163">
        <v>20.048999999999999</v>
      </c>
      <c r="I374" s="163">
        <f t="shared" si="25"/>
        <v>0</v>
      </c>
      <c r="J374" s="180">
        <f t="shared" si="26"/>
        <v>0</v>
      </c>
      <c r="K374" s="180">
        <f t="shared" si="27"/>
        <v>0</v>
      </c>
      <c r="L374" s="180">
        <f t="shared" si="28"/>
        <v>20.048999999999999</v>
      </c>
      <c r="M374" s="163">
        <f t="shared" si="29"/>
        <v>38.872</v>
      </c>
    </row>
    <row r="375" spans="1:13" ht="17.100000000000001" customHeight="1">
      <c r="A375" s="159">
        <v>12</v>
      </c>
      <c r="B375" s="160">
        <v>358</v>
      </c>
      <c r="C375" s="161" t="s">
        <v>682</v>
      </c>
      <c r="D375" s="161" t="s">
        <v>683</v>
      </c>
      <c r="E375" s="161"/>
      <c r="F375" s="161"/>
      <c r="G375" s="163">
        <v>20.077000000000002</v>
      </c>
      <c r="H375" s="163">
        <v>18.797999999999998</v>
      </c>
      <c r="I375" s="163">
        <f t="shared" si="25"/>
        <v>0</v>
      </c>
      <c r="J375" s="180">
        <f t="shared" si="26"/>
        <v>0</v>
      </c>
      <c r="K375" s="180">
        <f t="shared" si="27"/>
        <v>18.797999999999998</v>
      </c>
      <c r="L375" s="180">
        <f t="shared" si="28"/>
        <v>0</v>
      </c>
      <c r="M375" s="163">
        <f t="shared" si="29"/>
        <v>38.875</v>
      </c>
    </row>
    <row r="376" spans="1:13" ht="17.100000000000001" customHeight="1">
      <c r="A376" s="159">
        <v>13</v>
      </c>
      <c r="B376" s="160">
        <v>235</v>
      </c>
      <c r="C376" s="161" t="s">
        <v>484</v>
      </c>
      <c r="D376" s="161" t="s">
        <v>485</v>
      </c>
      <c r="E376" s="161"/>
      <c r="F376" s="161"/>
      <c r="G376" s="163">
        <v>20.085999999999999</v>
      </c>
      <c r="H376" s="163">
        <v>18.794</v>
      </c>
      <c r="I376" s="163">
        <f t="shared" si="25"/>
        <v>0</v>
      </c>
      <c r="J376" s="180">
        <f t="shared" si="26"/>
        <v>0</v>
      </c>
      <c r="K376" s="180">
        <f t="shared" si="27"/>
        <v>18.794</v>
      </c>
      <c r="L376" s="180">
        <f t="shared" si="28"/>
        <v>0</v>
      </c>
      <c r="M376" s="163">
        <f t="shared" si="29"/>
        <v>38.879999999999995</v>
      </c>
    </row>
    <row r="377" spans="1:13" ht="17.100000000000001" customHeight="1">
      <c r="A377" s="159">
        <v>14</v>
      </c>
      <c r="B377" s="160">
        <v>458</v>
      </c>
      <c r="C377" s="161" t="s">
        <v>752</v>
      </c>
      <c r="D377" s="161" t="s">
        <v>855</v>
      </c>
      <c r="E377" s="161" t="s">
        <v>32</v>
      </c>
      <c r="F377" s="161"/>
      <c r="G377" s="163">
        <v>19.681999999999999</v>
      </c>
      <c r="H377" s="163">
        <v>19.257999999999999</v>
      </c>
      <c r="I377" s="163">
        <f t="shared" si="25"/>
        <v>0</v>
      </c>
      <c r="J377" s="180">
        <f t="shared" si="26"/>
        <v>0</v>
      </c>
      <c r="K377" s="180">
        <f t="shared" si="27"/>
        <v>0</v>
      </c>
      <c r="L377" s="180">
        <f t="shared" si="28"/>
        <v>19.257999999999999</v>
      </c>
      <c r="M377" s="163">
        <f t="shared" si="29"/>
        <v>38.94</v>
      </c>
    </row>
    <row r="378" spans="1:13" ht="17.100000000000001" customHeight="1">
      <c r="A378" s="159">
        <v>15</v>
      </c>
      <c r="B378" s="160">
        <v>152</v>
      </c>
      <c r="C378" s="161" t="s">
        <v>346</v>
      </c>
      <c r="D378" s="161" t="s">
        <v>347</v>
      </c>
      <c r="E378" s="161"/>
      <c r="F378" s="161"/>
      <c r="G378" s="163">
        <v>19.721</v>
      </c>
      <c r="H378" s="163">
        <v>19.221</v>
      </c>
      <c r="I378" s="163">
        <f t="shared" si="25"/>
        <v>0</v>
      </c>
      <c r="J378" s="180">
        <f t="shared" si="26"/>
        <v>0</v>
      </c>
      <c r="K378" s="180">
        <f t="shared" si="27"/>
        <v>0</v>
      </c>
      <c r="L378" s="180">
        <f t="shared" si="28"/>
        <v>19.221</v>
      </c>
      <c r="M378" s="163">
        <f t="shared" si="29"/>
        <v>38.942</v>
      </c>
    </row>
    <row r="379" spans="1:13" ht="17.100000000000001" customHeight="1">
      <c r="A379" s="159">
        <v>16</v>
      </c>
      <c r="B379" s="160">
        <v>451</v>
      </c>
      <c r="C379" s="161" t="s">
        <v>842</v>
      </c>
      <c r="D379" s="161" t="s">
        <v>843</v>
      </c>
      <c r="E379" s="161"/>
      <c r="F379" s="161"/>
      <c r="G379" s="163">
        <v>18.277000000000001</v>
      </c>
      <c r="H379" s="163">
        <v>20.715</v>
      </c>
      <c r="I379" s="163">
        <f t="shared" si="25"/>
        <v>0</v>
      </c>
      <c r="J379" s="180">
        <f t="shared" si="26"/>
        <v>0</v>
      </c>
      <c r="K379" s="180">
        <f t="shared" si="27"/>
        <v>0</v>
      </c>
      <c r="L379" s="180">
        <f t="shared" si="28"/>
        <v>20.715</v>
      </c>
      <c r="M379" s="163">
        <f t="shared" si="29"/>
        <v>38.992000000000004</v>
      </c>
    </row>
    <row r="380" spans="1:13" ht="17.100000000000001" customHeight="1">
      <c r="A380" s="159">
        <v>17</v>
      </c>
      <c r="B380" s="160">
        <v>139</v>
      </c>
      <c r="C380" s="161" t="s">
        <v>320</v>
      </c>
      <c r="D380" s="161" t="s">
        <v>321</v>
      </c>
      <c r="E380" s="161"/>
      <c r="F380" s="161"/>
      <c r="G380" s="163">
        <v>19.861999999999998</v>
      </c>
      <c r="H380" s="163">
        <v>19.14</v>
      </c>
      <c r="I380" s="163">
        <f t="shared" si="25"/>
        <v>0</v>
      </c>
      <c r="J380" s="180">
        <f t="shared" si="26"/>
        <v>0</v>
      </c>
      <c r="K380" s="180">
        <f t="shared" si="27"/>
        <v>0</v>
      </c>
      <c r="L380" s="180">
        <f t="shared" si="28"/>
        <v>19.14</v>
      </c>
      <c r="M380" s="163">
        <f t="shared" si="29"/>
        <v>39.001999999999995</v>
      </c>
    </row>
    <row r="381" spans="1:13" ht="17.100000000000001" customHeight="1">
      <c r="A381" s="159">
        <v>18</v>
      </c>
      <c r="B381" s="160">
        <v>276</v>
      </c>
      <c r="C381" s="161" t="s">
        <v>556</v>
      </c>
      <c r="D381" s="161" t="s">
        <v>557</v>
      </c>
      <c r="E381" s="161" t="s">
        <v>32</v>
      </c>
      <c r="F381" s="161"/>
      <c r="G381" s="163">
        <v>20.228000000000002</v>
      </c>
      <c r="H381" s="163">
        <v>18.834</v>
      </c>
      <c r="I381" s="163">
        <f t="shared" si="25"/>
        <v>0</v>
      </c>
      <c r="J381" s="180">
        <f t="shared" si="26"/>
        <v>0</v>
      </c>
      <c r="K381" s="180">
        <f t="shared" si="27"/>
        <v>18.834</v>
      </c>
      <c r="L381" s="180">
        <f t="shared" si="28"/>
        <v>0</v>
      </c>
      <c r="M381" s="163">
        <f t="shared" si="29"/>
        <v>39.061999999999998</v>
      </c>
    </row>
    <row r="382" spans="1:13" ht="17.100000000000001" customHeight="1">
      <c r="A382" s="159">
        <v>19</v>
      </c>
      <c r="B382" s="160">
        <v>239</v>
      </c>
      <c r="C382" s="161" t="s">
        <v>492</v>
      </c>
      <c r="D382" s="161" t="s">
        <v>493</v>
      </c>
      <c r="E382" s="161" t="s">
        <v>32</v>
      </c>
      <c r="F382" s="161"/>
      <c r="G382" s="163">
        <v>19.369</v>
      </c>
      <c r="H382" s="163">
        <v>19.75</v>
      </c>
      <c r="I382" s="163">
        <f t="shared" si="25"/>
        <v>0</v>
      </c>
      <c r="J382" s="180">
        <f t="shared" si="26"/>
        <v>0</v>
      </c>
      <c r="K382" s="180">
        <f t="shared" si="27"/>
        <v>0</v>
      </c>
      <c r="L382" s="180">
        <f t="shared" si="28"/>
        <v>19.75</v>
      </c>
      <c r="M382" s="163">
        <f t="shared" si="29"/>
        <v>39.119</v>
      </c>
    </row>
    <row r="383" spans="1:13" ht="17.100000000000001" customHeight="1">
      <c r="A383" s="159">
        <v>20</v>
      </c>
      <c r="B383" s="160">
        <v>322</v>
      </c>
      <c r="C383" s="161" t="s">
        <v>79</v>
      </c>
      <c r="D383" s="161" t="s">
        <v>624</v>
      </c>
      <c r="E383" s="161" t="s">
        <v>32</v>
      </c>
      <c r="F383" s="161"/>
      <c r="G383" s="163">
        <v>19.206</v>
      </c>
      <c r="H383" s="163">
        <v>19.931000000000001</v>
      </c>
      <c r="I383" s="163">
        <f t="shared" si="25"/>
        <v>0</v>
      </c>
      <c r="J383" s="180">
        <f t="shared" si="26"/>
        <v>0</v>
      </c>
      <c r="K383" s="180">
        <f t="shared" si="27"/>
        <v>0</v>
      </c>
      <c r="L383" s="180">
        <f t="shared" si="28"/>
        <v>19.931000000000001</v>
      </c>
      <c r="M383" s="163">
        <f t="shared" si="29"/>
        <v>39.137</v>
      </c>
    </row>
    <row r="384" spans="1:13" ht="17.100000000000001" customHeight="1">
      <c r="A384" s="159">
        <v>21</v>
      </c>
      <c r="B384" s="160">
        <v>117</v>
      </c>
      <c r="C384" s="161" t="s">
        <v>276</v>
      </c>
      <c r="D384" s="161" t="s">
        <v>277</v>
      </c>
      <c r="E384" s="161"/>
      <c r="F384" s="161"/>
      <c r="G384" s="163">
        <v>19.128</v>
      </c>
      <c r="H384" s="163">
        <v>20.149999999999999</v>
      </c>
      <c r="I384" s="163">
        <f t="shared" si="25"/>
        <v>0</v>
      </c>
      <c r="J384" s="180">
        <f t="shared" si="26"/>
        <v>0</v>
      </c>
      <c r="K384" s="180">
        <f t="shared" si="27"/>
        <v>0</v>
      </c>
      <c r="L384" s="180">
        <f t="shared" si="28"/>
        <v>20.149999999999999</v>
      </c>
      <c r="M384" s="163">
        <f t="shared" si="29"/>
        <v>39.277999999999999</v>
      </c>
    </row>
    <row r="385" spans="1:13" ht="17.100000000000001" customHeight="1">
      <c r="A385" s="159">
        <v>22</v>
      </c>
      <c r="B385" s="160">
        <v>75</v>
      </c>
      <c r="C385" s="161" t="s">
        <v>193</v>
      </c>
      <c r="D385" s="161" t="s">
        <v>194</v>
      </c>
      <c r="E385" s="161" t="s">
        <v>32</v>
      </c>
      <c r="F385" s="161"/>
      <c r="G385" s="163">
        <v>20.375</v>
      </c>
      <c r="H385" s="163">
        <v>18.907</v>
      </c>
      <c r="I385" s="163">
        <f t="shared" si="25"/>
        <v>0</v>
      </c>
      <c r="J385" s="180">
        <f t="shared" si="26"/>
        <v>0</v>
      </c>
      <c r="K385" s="180">
        <f t="shared" si="27"/>
        <v>18.907</v>
      </c>
      <c r="L385" s="180">
        <f t="shared" si="28"/>
        <v>0</v>
      </c>
      <c r="M385" s="163">
        <f t="shared" si="29"/>
        <v>39.281999999999996</v>
      </c>
    </row>
    <row r="386" spans="1:13" ht="17.100000000000001" customHeight="1">
      <c r="A386" s="159">
        <v>23</v>
      </c>
      <c r="B386" s="160">
        <v>516</v>
      </c>
      <c r="C386" s="161" t="s">
        <v>950</v>
      </c>
      <c r="D386" s="161" t="s">
        <v>951</v>
      </c>
      <c r="E386" s="161" t="s">
        <v>32</v>
      </c>
      <c r="F386" s="161"/>
      <c r="G386" s="163">
        <v>19.727</v>
      </c>
      <c r="H386" s="163">
        <v>19.614999999999998</v>
      </c>
      <c r="I386" s="163">
        <f t="shared" si="25"/>
        <v>0</v>
      </c>
      <c r="J386" s="180">
        <f t="shared" si="26"/>
        <v>0</v>
      </c>
      <c r="K386" s="180">
        <f t="shared" si="27"/>
        <v>0</v>
      </c>
      <c r="L386" s="180">
        <f t="shared" si="28"/>
        <v>19.614999999999998</v>
      </c>
      <c r="M386" s="163">
        <f t="shared" si="29"/>
        <v>39.341999999999999</v>
      </c>
    </row>
    <row r="387" spans="1:13" ht="17.100000000000001" customHeight="1">
      <c r="A387" s="159">
        <v>24</v>
      </c>
      <c r="B387" s="160">
        <v>238</v>
      </c>
      <c r="C387" s="161" t="s">
        <v>490</v>
      </c>
      <c r="D387" s="161" t="s">
        <v>491</v>
      </c>
      <c r="E387" s="161"/>
      <c r="F387" s="161"/>
      <c r="G387" s="163">
        <v>19.635000000000002</v>
      </c>
      <c r="H387" s="163">
        <v>19.716000000000001</v>
      </c>
      <c r="I387" s="163">
        <f t="shared" ref="I387:I450" si="30">IF($H387&lt;J$1,$H387,0)</f>
        <v>0</v>
      </c>
      <c r="J387" s="180">
        <f t="shared" ref="J387:J450" si="31">IF(I387=0,IF($H387&lt;K$1,$H387,0),0)</f>
        <v>0</v>
      </c>
      <c r="K387" s="180">
        <f t="shared" ref="K387:K450" si="32">IF(I387=0,IF(J387=0,IF($H387&lt;L$1,$H387,0),0),0)</f>
        <v>0</v>
      </c>
      <c r="L387" s="180">
        <f t="shared" ref="L387:L450" si="33">IF(H387&gt;L$1,H387,0)</f>
        <v>19.716000000000001</v>
      </c>
      <c r="M387" s="163">
        <f t="shared" ref="M387:M450" si="34">SUM(G387+H387)</f>
        <v>39.350999999999999</v>
      </c>
    </row>
    <row r="388" spans="1:13" ht="17.100000000000001" customHeight="1">
      <c r="A388" s="159">
        <v>25</v>
      </c>
      <c r="B388" s="160">
        <v>510</v>
      </c>
      <c r="C388" s="161" t="s">
        <v>207</v>
      </c>
      <c r="D388" s="161" t="s">
        <v>940</v>
      </c>
      <c r="E388" s="161"/>
      <c r="F388" s="161"/>
      <c r="G388" s="163">
        <v>19.812000000000001</v>
      </c>
      <c r="H388" s="163">
        <v>19.556999999999999</v>
      </c>
      <c r="I388" s="163">
        <f t="shared" si="30"/>
        <v>0</v>
      </c>
      <c r="J388" s="180">
        <f t="shared" si="31"/>
        <v>0</v>
      </c>
      <c r="K388" s="180">
        <f t="shared" si="32"/>
        <v>0</v>
      </c>
      <c r="L388" s="180">
        <f t="shared" si="33"/>
        <v>19.556999999999999</v>
      </c>
      <c r="M388" s="163">
        <f t="shared" si="34"/>
        <v>39.369</v>
      </c>
    </row>
    <row r="389" spans="1:13" ht="17.100000000000001" customHeight="1">
      <c r="A389" s="159">
        <v>26</v>
      </c>
      <c r="B389" s="160">
        <v>515</v>
      </c>
      <c r="C389" s="161" t="s">
        <v>948</v>
      </c>
      <c r="D389" s="161" t="s">
        <v>949</v>
      </c>
      <c r="E389" s="161"/>
      <c r="F389" s="161"/>
      <c r="G389" s="163">
        <v>18.559999999999999</v>
      </c>
      <c r="H389" s="163">
        <v>20.861000000000001</v>
      </c>
      <c r="I389" s="163">
        <f t="shared" si="30"/>
        <v>0</v>
      </c>
      <c r="J389" s="180">
        <f t="shared" si="31"/>
        <v>0</v>
      </c>
      <c r="K389" s="180">
        <f t="shared" si="32"/>
        <v>0</v>
      </c>
      <c r="L389" s="180">
        <f t="shared" si="33"/>
        <v>20.861000000000001</v>
      </c>
      <c r="M389" s="163">
        <f t="shared" si="34"/>
        <v>39.420999999999999</v>
      </c>
    </row>
    <row r="390" spans="1:13" ht="17.100000000000001" customHeight="1">
      <c r="A390" s="159">
        <v>27</v>
      </c>
      <c r="B390" s="160">
        <v>207</v>
      </c>
      <c r="C390" s="161" t="s">
        <v>442</v>
      </c>
      <c r="D390" s="161" t="s">
        <v>443</v>
      </c>
      <c r="E390" s="161"/>
      <c r="F390" s="161"/>
      <c r="G390" s="163">
        <v>20.100000000000001</v>
      </c>
      <c r="H390" s="163">
        <v>19.382000000000001</v>
      </c>
      <c r="I390" s="163">
        <f t="shared" si="30"/>
        <v>0</v>
      </c>
      <c r="J390" s="180">
        <f t="shared" si="31"/>
        <v>0</v>
      </c>
      <c r="K390" s="180">
        <f t="shared" si="32"/>
        <v>0</v>
      </c>
      <c r="L390" s="180">
        <f t="shared" si="33"/>
        <v>19.382000000000001</v>
      </c>
      <c r="M390" s="163">
        <f t="shared" si="34"/>
        <v>39.481999999999999</v>
      </c>
    </row>
    <row r="391" spans="1:13" ht="17.100000000000001" customHeight="1">
      <c r="A391" s="159">
        <v>28</v>
      </c>
      <c r="B391" s="160">
        <v>643</v>
      </c>
      <c r="C391" s="161" t="s">
        <v>930</v>
      </c>
      <c r="D391" s="161" t="s">
        <v>1148</v>
      </c>
      <c r="E391" s="161" t="s">
        <v>32</v>
      </c>
      <c r="F391" s="161"/>
      <c r="G391" s="162">
        <v>22.192</v>
      </c>
      <c r="H391" s="162">
        <v>17.321999999999999</v>
      </c>
      <c r="I391" s="163">
        <f t="shared" si="30"/>
        <v>17.321999999999999</v>
      </c>
      <c r="J391" s="180">
        <f t="shared" si="31"/>
        <v>0</v>
      </c>
      <c r="K391" s="180">
        <f t="shared" si="32"/>
        <v>0</v>
      </c>
      <c r="L391" s="180">
        <f t="shared" si="33"/>
        <v>0</v>
      </c>
      <c r="M391" s="163">
        <f t="shared" si="34"/>
        <v>39.513999999999996</v>
      </c>
    </row>
    <row r="392" spans="1:13" ht="17.100000000000001" customHeight="1">
      <c r="A392" s="159">
        <v>29</v>
      </c>
      <c r="B392" s="160">
        <v>104</v>
      </c>
      <c r="C392" s="161" t="s">
        <v>251</v>
      </c>
      <c r="D392" s="161" t="s">
        <v>252</v>
      </c>
      <c r="E392" s="161" t="s">
        <v>32</v>
      </c>
      <c r="F392" s="161"/>
      <c r="G392" s="163">
        <v>20.036999999999999</v>
      </c>
      <c r="H392" s="163">
        <v>19.48</v>
      </c>
      <c r="I392" s="163">
        <f t="shared" si="30"/>
        <v>0</v>
      </c>
      <c r="J392" s="180">
        <f t="shared" si="31"/>
        <v>0</v>
      </c>
      <c r="K392" s="180">
        <f t="shared" si="32"/>
        <v>0</v>
      </c>
      <c r="L392" s="180">
        <f t="shared" si="33"/>
        <v>19.48</v>
      </c>
      <c r="M392" s="163">
        <f t="shared" si="34"/>
        <v>39.516999999999996</v>
      </c>
    </row>
    <row r="393" spans="1:13" ht="17.100000000000001" customHeight="1">
      <c r="A393" s="159">
        <v>30</v>
      </c>
      <c r="B393" s="160">
        <v>110</v>
      </c>
      <c r="C393" s="161" t="s">
        <v>262</v>
      </c>
      <c r="D393" s="161" t="s">
        <v>263</v>
      </c>
      <c r="E393" s="161"/>
      <c r="F393" s="161"/>
      <c r="G393" s="163">
        <v>19.527000000000001</v>
      </c>
      <c r="H393" s="163">
        <v>20.071000000000002</v>
      </c>
      <c r="I393" s="163">
        <f t="shared" si="30"/>
        <v>0</v>
      </c>
      <c r="J393" s="180">
        <f t="shared" si="31"/>
        <v>0</v>
      </c>
      <c r="K393" s="180">
        <f t="shared" si="32"/>
        <v>0</v>
      </c>
      <c r="L393" s="180">
        <f t="shared" si="33"/>
        <v>20.071000000000002</v>
      </c>
      <c r="M393" s="163">
        <f t="shared" si="34"/>
        <v>39.597999999999999</v>
      </c>
    </row>
    <row r="394" spans="1:13" ht="17.100000000000001" customHeight="1">
      <c r="A394" s="159">
        <v>31</v>
      </c>
      <c r="B394" s="160">
        <v>537</v>
      </c>
      <c r="C394" s="161" t="s">
        <v>856</v>
      </c>
      <c r="D394" s="161" t="s">
        <v>985</v>
      </c>
      <c r="E394" s="161" t="s">
        <v>32</v>
      </c>
      <c r="F394" s="161"/>
      <c r="G394" s="163">
        <v>19.968</v>
      </c>
      <c r="H394" s="163">
        <v>19.736999999999998</v>
      </c>
      <c r="I394" s="163">
        <f t="shared" si="30"/>
        <v>0</v>
      </c>
      <c r="J394" s="180">
        <f t="shared" si="31"/>
        <v>0</v>
      </c>
      <c r="K394" s="180">
        <f t="shared" si="32"/>
        <v>0</v>
      </c>
      <c r="L394" s="180">
        <f t="shared" si="33"/>
        <v>19.736999999999998</v>
      </c>
      <c r="M394" s="163">
        <f t="shared" si="34"/>
        <v>39.704999999999998</v>
      </c>
    </row>
    <row r="395" spans="1:13" ht="17.100000000000001" customHeight="1">
      <c r="A395" s="159">
        <v>32</v>
      </c>
      <c r="B395" s="160">
        <v>84</v>
      </c>
      <c r="C395" s="161" t="s">
        <v>211</v>
      </c>
      <c r="D395" s="161" t="s">
        <v>212</v>
      </c>
      <c r="E395" s="161" t="s">
        <v>32</v>
      </c>
      <c r="F395" s="161"/>
      <c r="G395" s="163">
        <v>19.844000000000001</v>
      </c>
      <c r="H395" s="163">
        <v>19.867000000000001</v>
      </c>
      <c r="I395" s="163">
        <f t="shared" si="30"/>
        <v>0</v>
      </c>
      <c r="J395" s="180">
        <f t="shared" si="31"/>
        <v>0</v>
      </c>
      <c r="K395" s="180">
        <f t="shared" si="32"/>
        <v>0</v>
      </c>
      <c r="L395" s="180">
        <f t="shared" si="33"/>
        <v>19.867000000000001</v>
      </c>
      <c r="M395" s="163">
        <f t="shared" si="34"/>
        <v>39.710999999999999</v>
      </c>
    </row>
    <row r="396" spans="1:13" ht="17.100000000000001" customHeight="1">
      <c r="A396" s="159">
        <v>33</v>
      </c>
      <c r="B396" s="160">
        <v>677</v>
      </c>
      <c r="C396" s="161" t="s">
        <v>1196</v>
      </c>
      <c r="D396" s="161" t="s">
        <v>1197</v>
      </c>
      <c r="E396" s="161" t="s">
        <v>32</v>
      </c>
      <c r="F396" s="161"/>
      <c r="G396" s="162">
        <v>20.170999999999999</v>
      </c>
      <c r="H396" s="162">
        <v>19.544</v>
      </c>
      <c r="I396" s="163">
        <f t="shared" si="30"/>
        <v>0</v>
      </c>
      <c r="J396" s="180">
        <f t="shared" si="31"/>
        <v>0</v>
      </c>
      <c r="K396" s="180">
        <f t="shared" si="32"/>
        <v>0</v>
      </c>
      <c r="L396" s="180">
        <f t="shared" si="33"/>
        <v>19.544</v>
      </c>
      <c r="M396" s="163">
        <f t="shared" si="34"/>
        <v>39.715000000000003</v>
      </c>
    </row>
    <row r="397" spans="1:13" ht="17.100000000000001" customHeight="1">
      <c r="A397" s="159">
        <v>34</v>
      </c>
      <c r="B397" s="160">
        <v>394</v>
      </c>
      <c r="C397" s="161" t="s">
        <v>742</v>
      </c>
      <c r="D397" s="161" t="s">
        <v>743</v>
      </c>
      <c r="E397" s="161"/>
      <c r="F397" s="161"/>
      <c r="G397" s="163">
        <v>19.963999999999999</v>
      </c>
      <c r="H397" s="163">
        <v>19.899000000000001</v>
      </c>
      <c r="I397" s="163">
        <f t="shared" si="30"/>
        <v>0</v>
      </c>
      <c r="J397" s="180">
        <f t="shared" si="31"/>
        <v>0</v>
      </c>
      <c r="K397" s="180">
        <f t="shared" si="32"/>
        <v>0</v>
      </c>
      <c r="L397" s="180">
        <f t="shared" si="33"/>
        <v>19.899000000000001</v>
      </c>
      <c r="M397" s="163">
        <f t="shared" si="34"/>
        <v>39.863</v>
      </c>
    </row>
    <row r="398" spans="1:13" ht="17.100000000000001" customHeight="1">
      <c r="A398" s="159">
        <v>35</v>
      </c>
      <c r="B398" s="160">
        <v>472</v>
      </c>
      <c r="C398" s="161" t="s">
        <v>877</v>
      </c>
      <c r="D398" s="161" t="s">
        <v>878</v>
      </c>
      <c r="E398" s="161"/>
      <c r="F398" s="161"/>
      <c r="G398" s="164">
        <v>19.731999999999999</v>
      </c>
      <c r="H398" s="163">
        <v>20.152000000000001</v>
      </c>
      <c r="I398" s="163">
        <f t="shared" si="30"/>
        <v>0</v>
      </c>
      <c r="J398" s="180">
        <f t="shared" si="31"/>
        <v>0</v>
      </c>
      <c r="K398" s="180">
        <f t="shared" si="32"/>
        <v>0</v>
      </c>
      <c r="L398" s="180">
        <f t="shared" si="33"/>
        <v>20.152000000000001</v>
      </c>
      <c r="M398" s="163">
        <f t="shared" si="34"/>
        <v>39.884</v>
      </c>
    </row>
    <row r="399" spans="1:13" ht="17.100000000000001" customHeight="1">
      <c r="A399" s="159">
        <v>36</v>
      </c>
      <c r="B399" s="160">
        <v>587</v>
      </c>
      <c r="C399" s="161" t="s">
        <v>187</v>
      </c>
      <c r="D399" s="161" t="s">
        <v>1067</v>
      </c>
      <c r="E399" s="161"/>
      <c r="F399" s="161"/>
      <c r="G399" s="162">
        <v>22.402000000000001</v>
      </c>
      <c r="H399" s="162">
        <v>17.488</v>
      </c>
      <c r="I399" s="163">
        <f t="shared" si="30"/>
        <v>17.488</v>
      </c>
      <c r="J399" s="180">
        <f t="shared" si="31"/>
        <v>0</v>
      </c>
      <c r="K399" s="180">
        <f t="shared" si="32"/>
        <v>0</v>
      </c>
      <c r="L399" s="180">
        <f t="shared" si="33"/>
        <v>0</v>
      </c>
      <c r="M399" s="163">
        <f t="shared" si="34"/>
        <v>39.89</v>
      </c>
    </row>
    <row r="400" spans="1:13" ht="17.100000000000001" customHeight="1">
      <c r="A400" s="159">
        <v>37</v>
      </c>
      <c r="B400" s="160">
        <v>555</v>
      </c>
      <c r="C400" s="161" t="s">
        <v>1011</v>
      </c>
      <c r="D400" s="161" t="s">
        <v>1012</v>
      </c>
      <c r="E400" s="161"/>
      <c r="F400" s="161"/>
      <c r="G400" s="162">
        <v>22.465</v>
      </c>
      <c r="H400" s="162">
        <v>17.434000000000001</v>
      </c>
      <c r="I400" s="163">
        <f t="shared" si="30"/>
        <v>17.434000000000001</v>
      </c>
      <c r="J400" s="180">
        <f t="shared" si="31"/>
        <v>0</v>
      </c>
      <c r="K400" s="180">
        <f t="shared" si="32"/>
        <v>0</v>
      </c>
      <c r="L400" s="180">
        <f t="shared" si="33"/>
        <v>0</v>
      </c>
      <c r="M400" s="163">
        <f t="shared" si="34"/>
        <v>39.899000000000001</v>
      </c>
    </row>
    <row r="401" spans="1:13" ht="17.100000000000001" customHeight="1">
      <c r="A401" s="159">
        <v>38</v>
      </c>
      <c r="B401" s="160">
        <v>629</v>
      </c>
      <c r="C401" s="161" t="s">
        <v>562</v>
      </c>
      <c r="D401" s="161" t="s">
        <v>1127</v>
      </c>
      <c r="E401" s="161" t="s">
        <v>32</v>
      </c>
      <c r="F401" s="161"/>
      <c r="G401" s="162">
        <v>22.385999999999999</v>
      </c>
      <c r="H401" s="162">
        <v>17.556000000000001</v>
      </c>
      <c r="I401" s="163">
        <f t="shared" si="30"/>
        <v>17.556000000000001</v>
      </c>
      <c r="J401" s="180">
        <f t="shared" si="31"/>
        <v>0</v>
      </c>
      <c r="K401" s="180">
        <f t="shared" si="32"/>
        <v>0</v>
      </c>
      <c r="L401" s="180">
        <f t="shared" si="33"/>
        <v>0</v>
      </c>
      <c r="M401" s="163">
        <f t="shared" si="34"/>
        <v>39.942</v>
      </c>
    </row>
    <row r="402" spans="1:13" ht="17.100000000000001" customHeight="1">
      <c r="A402" s="159">
        <v>39</v>
      </c>
      <c r="B402" s="160">
        <v>460</v>
      </c>
      <c r="C402" s="161" t="s">
        <v>858</v>
      </c>
      <c r="D402" s="161" t="s">
        <v>859</v>
      </c>
      <c r="E402" s="161" t="s">
        <v>32</v>
      </c>
      <c r="F402" s="161"/>
      <c r="G402" s="163">
        <v>17.550999999999998</v>
      </c>
      <c r="H402" s="163">
        <v>22.454000000000001</v>
      </c>
      <c r="I402" s="163">
        <f t="shared" si="30"/>
        <v>0</v>
      </c>
      <c r="J402" s="180">
        <f t="shared" si="31"/>
        <v>0</v>
      </c>
      <c r="K402" s="180">
        <f t="shared" si="32"/>
        <v>0</v>
      </c>
      <c r="L402" s="180">
        <f t="shared" si="33"/>
        <v>22.454000000000001</v>
      </c>
      <c r="M402" s="163">
        <f t="shared" si="34"/>
        <v>40.004999999999995</v>
      </c>
    </row>
    <row r="403" spans="1:13" ht="17.100000000000001" customHeight="1">
      <c r="A403" s="159">
        <v>40</v>
      </c>
      <c r="B403" s="160">
        <v>5</v>
      </c>
      <c r="C403" s="161" t="s">
        <v>53</v>
      </c>
      <c r="D403" s="161" t="s">
        <v>54</v>
      </c>
      <c r="E403" s="161"/>
      <c r="F403" s="161"/>
      <c r="G403" s="163">
        <v>20.911000000000001</v>
      </c>
      <c r="H403" s="163">
        <v>19.114000000000001</v>
      </c>
      <c r="I403" s="163">
        <f t="shared" si="30"/>
        <v>0</v>
      </c>
      <c r="J403" s="180">
        <f t="shared" si="31"/>
        <v>0</v>
      </c>
      <c r="K403" s="180">
        <f t="shared" si="32"/>
        <v>19.114000000000001</v>
      </c>
      <c r="L403" s="180">
        <f t="shared" si="33"/>
        <v>0</v>
      </c>
      <c r="M403" s="163">
        <f t="shared" si="34"/>
        <v>40.025000000000006</v>
      </c>
    </row>
    <row r="404" spans="1:13" ht="17.100000000000001" customHeight="1">
      <c r="A404" s="159">
        <v>41</v>
      </c>
      <c r="B404" s="160">
        <v>682</v>
      </c>
      <c r="C404" s="161" t="s">
        <v>1206</v>
      </c>
      <c r="D404" s="161" t="s">
        <v>1207</v>
      </c>
      <c r="E404" s="161" t="s">
        <v>32</v>
      </c>
      <c r="F404" s="161"/>
      <c r="G404" s="166">
        <v>22.577999999999999</v>
      </c>
      <c r="H404" s="162">
        <v>17.452999999999999</v>
      </c>
      <c r="I404" s="163">
        <f t="shared" si="30"/>
        <v>17.452999999999999</v>
      </c>
      <c r="J404" s="180">
        <f t="shared" si="31"/>
        <v>0</v>
      </c>
      <c r="K404" s="180">
        <f t="shared" si="32"/>
        <v>0</v>
      </c>
      <c r="L404" s="180">
        <f t="shared" si="33"/>
        <v>0</v>
      </c>
      <c r="M404" s="163">
        <f t="shared" si="34"/>
        <v>40.030999999999999</v>
      </c>
    </row>
    <row r="405" spans="1:13" ht="17.100000000000001" customHeight="1">
      <c r="A405" s="159">
        <v>42</v>
      </c>
      <c r="B405" s="160">
        <v>262</v>
      </c>
      <c r="C405" s="161" t="s">
        <v>532</v>
      </c>
      <c r="D405" s="161" t="s">
        <v>533</v>
      </c>
      <c r="E405" s="161"/>
      <c r="F405" s="161"/>
      <c r="G405" s="164">
        <v>20.088000000000001</v>
      </c>
      <c r="H405" s="163">
        <v>19.981999999999999</v>
      </c>
      <c r="I405" s="163">
        <f t="shared" si="30"/>
        <v>0</v>
      </c>
      <c r="J405" s="180">
        <f t="shared" si="31"/>
        <v>0</v>
      </c>
      <c r="K405" s="180">
        <f t="shared" si="32"/>
        <v>0</v>
      </c>
      <c r="L405" s="180">
        <f t="shared" si="33"/>
        <v>19.981999999999999</v>
      </c>
      <c r="M405" s="163">
        <f t="shared" si="34"/>
        <v>40.07</v>
      </c>
    </row>
    <row r="406" spans="1:13" ht="17.100000000000001" customHeight="1">
      <c r="A406" s="159">
        <v>43</v>
      </c>
      <c r="B406" s="160">
        <v>398</v>
      </c>
      <c r="C406" s="161" t="s">
        <v>750</v>
      </c>
      <c r="D406" s="161" t="s">
        <v>751</v>
      </c>
      <c r="E406" s="161"/>
      <c r="F406" s="161"/>
      <c r="G406" s="163">
        <v>19.7</v>
      </c>
      <c r="H406" s="163">
        <v>20.404</v>
      </c>
      <c r="I406" s="163">
        <f t="shared" si="30"/>
        <v>0</v>
      </c>
      <c r="J406" s="180">
        <f t="shared" si="31"/>
        <v>0</v>
      </c>
      <c r="K406" s="180">
        <f t="shared" si="32"/>
        <v>0</v>
      </c>
      <c r="L406" s="180">
        <f t="shared" si="33"/>
        <v>20.404</v>
      </c>
      <c r="M406" s="163">
        <f t="shared" si="34"/>
        <v>40.103999999999999</v>
      </c>
    </row>
    <row r="407" spans="1:13" ht="17.100000000000001" customHeight="1">
      <c r="A407" s="159">
        <v>44</v>
      </c>
      <c r="B407" s="160">
        <v>143</v>
      </c>
      <c r="C407" s="161" t="s">
        <v>328</v>
      </c>
      <c r="D407" s="161" t="s">
        <v>329</v>
      </c>
      <c r="E407" s="161"/>
      <c r="F407" s="161"/>
      <c r="G407" s="163">
        <v>20.065000000000001</v>
      </c>
      <c r="H407" s="163">
        <v>20.082999999999998</v>
      </c>
      <c r="I407" s="163">
        <f t="shared" si="30"/>
        <v>0</v>
      </c>
      <c r="J407" s="180">
        <f t="shared" si="31"/>
        <v>0</v>
      </c>
      <c r="K407" s="180">
        <f t="shared" si="32"/>
        <v>0</v>
      </c>
      <c r="L407" s="180">
        <f t="shared" si="33"/>
        <v>20.082999999999998</v>
      </c>
      <c r="M407" s="163">
        <f t="shared" si="34"/>
        <v>40.147999999999996</v>
      </c>
    </row>
    <row r="408" spans="1:13" ht="17.100000000000001" customHeight="1">
      <c r="A408" s="159">
        <v>45</v>
      </c>
      <c r="B408" s="160">
        <v>382</v>
      </c>
      <c r="C408" s="161" t="s">
        <v>720</v>
      </c>
      <c r="D408" s="161" t="s">
        <v>721</v>
      </c>
      <c r="E408" s="161"/>
      <c r="F408" s="161"/>
      <c r="G408" s="163">
        <v>20.321999999999999</v>
      </c>
      <c r="H408" s="163">
        <v>19.867999999999999</v>
      </c>
      <c r="I408" s="163">
        <f t="shared" si="30"/>
        <v>0</v>
      </c>
      <c r="J408" s="180">
        <f t="shared" si="31"/>
        <v>0</v>
      </c>
      <c r="K408" s="180">
        <f t="shared" si="32"/>
        <v>0</v>
      </c>
      <c r="L408" s="180">
        <f t="shared" si="33"/>
        <v>19.867999999999999</v>
      </c>
      <c r="M408" s="163">
        <f t="shared" si="34"/>
        <v>40.19</v>
      </c>
    </row>
    <row r="409" spans="1:13" ht="17.100000000000001" customHeight="1">
      <c r="A409" s="159">
        <v>46</v>
      </c>
      <c r="B409" s="160">
        <v>373</v>
      </c>
      <c r="C409" s="161" t="s">
        <v>705</v>
      </c>
      <c r="D409" s="161" t="s">
        <v>706</v>
      </c>
      <c r="E409" s="161"/>
      <c r="F409" s="161"/>
      <c r="G409" s="163">
        <v>20.167999999999999</v>
      </c>
      <c r="H409" s="163">
        <v>20.059000000000001</v>
      </c>
      <c r="I409" s="163">
        <f t="shared" si="30"/>
        <v>0</v>
      </c>
      <c r="J409" s="180">
        <f t="shared" si="31"/>
        <v>0</v>
      </c>
      <c r="K409" s="180">
        <f t="shared" si="32"/>
        <v>0</v>
      </c>
      <c r="L409" s="180">
        <f t="shared" si="33"/>
        <v>20.059000000000001</v>
      </c>
      <c r="M409" s="163">
        <f t="shared" si="34"/>
        <v>40.227000000000004</v>
      </c>
    </row>
    <row r="410" spans="1:13" ht="17.100000000000001" customHeight="1">
      <c r="A410" s="159">
        <v>47</v>
      </c>
      <c r="B410" s="160">
        <v>584</v>
      </c>
      <c r="C410" s="161" t="s">
        <v>1062</v>
      </c>
      <c r="D410" s="161" t="s">
        <v>1063</v>
      </c>
      <c r="E410" s="161" t="s">
        <v>32</v>
      </c>
      <c r="F410" s="161"/>
      <c r="G410" s="162">
        <v>17.780999999999999</v>
      </c>
      <c r="H410" s="162">
        <v>22.45</v>
      </c>
      <c r="I410" s="163">
        <f t="shared" si="30"/>
        <v>0</v>
      </c>
      <c r="J410" s="180">
        <f t="shared" si="31"/>
        <v>0</v>
      </c>
      <c r="K410" s="180">
        <f t="shared" si="32"/>
        <v>0</v>
      </c>
      <c r="L410" s="180">
        <f t="shared" si="33"/>
        <v>22.45</v>
      </c>
      <c r="M410" s="163">
        <f t="shared" si="34"/>
        <v>40.230999999999995</v>
      </c>
    </row>
    <row r="411" spans="1:13" ht="17.100000000000001" customHeight="1">
      <c r="A411" s="159">
        <v>48</v>
      </c>
      <c r="B411" s="160">
        <v>88</v>
      </c>
      <c r="C411" s="161" t="s">
        <v>219</v>
      </c>
      <c r="D411" s="161" t="s">
        <v>220</v>
      </c>
      <c r="E411" s="161"/>
      <c r="F411" s="161"/>
      <c r="G411" s="164">
        <v>20.385000000000002</v>
      </c>
      <c r="H411" s="163">
        <v>19.869</v>
      </c>
      <c r="I411" s="163">
        <f t="shared" si="30"/>
        <v>0</v>
      </c>
      <c r="J411" s="180">
        <f t="shared" si="31"/>
        <v>0</v>
      </c>
      <c r="K411" s="180">
        <f t="shared" si="32"/>
        <v>0</v>
      </c>
      <c r="L411" s="180">
        <f t="shared" si="33"/>
        <v>19.869</v>
      </c>
      <c r="M411" s="163">
        <f t="shared" si="34"/>
        <v>40.254000000000005</v>
      </c>
    </row>
    <row r="412" spans="1:13" ht="17.100000000000001" customHeight="1">
      <c r="A412" s="159">
        <v>49</v>
      </c>
      <c r="B412" s="160">
        <v>173</v>
      </c>
      <c r="C412" s="161" t="s">
        <v>385</v>
      </c>
      <c r="D412" s="161" t="s">
        <v>386</v>
      </c>
      <c r="E412" s="161"/>
      <c r="F412" s="161"/>
      <c r="G412" s="164">
        <v>20.658000000000001</v>
      </c>
      <c r="H412" s="163">
        <v>19.606000000000002</v>
      </c>
      <c r="I412" s="163">
        <f t="shared" si="30"/>
        <v>0</v>
      </c>
      <c r="J412" s="180">
        <f t="shared" si="31"/>
        <v>0</v>
      </c>
      <c r="K412" s="180">
        <f t="shared" si="32"/>
        <v>0</v>
      </c>
      <c r="L412" s="180">
        <f t="shared" si="33"/>
        <v>19.606000000000002</v>
      </c>
      <c r="M412" s="163">
        <f t="shared" si="34"/>
        <v>40.264000000000003</v>
      </c>
    </row>
    <row r="413" spans="1:13" ht="17.100000000000001" customHeight="1">
      <c r="A413" s="159">
        <v>50</v>
      </c>
      <c r="B413" s="160">
        <v>455</v>
      </c>
      <c r="C413" s="161" t="s">
        <v>849</v>
      </c>
      <c r="D413" s="161" t="s">
        <v>850</v>
      </c>
      <c r="E413" s="161"/>
      <c r="F413" s="161"/>
      <c r="G413" s="163">
        <v>22.484000000000002</v>
      </c>
      <c r="H413" s="163">
        <v>17.792999999999999</v>
      </c>
      <c r="I413" s="163">
        <f t="shared" si="30"/>
        <v>0</v>
      </c>
      <c r="J413" s="180">
        <f t="shared" si="31"/>
        <v>17.792999999999999</v>
      </c>
      <c r="K413" s="180">
        <f t="shared" si="32"/>
        <v>0</v>
      </c>
      <c r="L413" s="180">
        <f t="shared" si="33"/>
        <v>0</v>
      </c>
      <c r="M413" s="163">
        <f t="shared" si="34"/>
        <v>40.277000000000001</v>
      </c>
    </row>
    <row r="414" spans="1:13" ht="17.100000000000001" customHeight="1">
      <c r="A414" s="159">
        <v>51</v>
      </c>
      <c r="B414" s="160">
        <v>561</v>
      </c>
      <c r="C414" s="161" t="s">
        <v>85</v>
      </c>
      <c r="D414" s="161" t="s">
        <v>1024</v>
      </c>
      <c r="E414" s="161"/>
      <c r="F414" s="161"/>
      <c r="G414" s="162">
        <v>22.902999999999999</v>
      </c>
      <c r="H414" s="162">
        <v>17.414000000000001</v>
      </c>
      <c r="I414" s="163">
        <f t="shared" si="30"/>
        <v>17.414000000000001</v>
      </c>
      <c r="J414" s="180">
        <f t="shared" si="31"/>
        <v>0</v>
      </c>
      <c r="K414" s="180">
        <f t="shared" si="32"/>
        <v>0</v>
      </c>
      <c r="L414" s="180">
        <f t="shared" si="33"/>
        <v>0</v>
      </c>
      <c r="M414" s="163">
        <f t="shared" si="34"/>
        <v>40.317</v>
      </c>
    </row>
    <row r="415" spans="1:13" ht="17.100000000000001" customHeight="1">
      <c r="A415" s="159">
        <v>52</v>
      </c>
      <c r="B415" s="160">
        <v>623</v>
      </c>
      <c r="C415" s="161" t="s">
        <v>282</v>
      </c>
      <c r="D415" s="161" t="s">
        <v>1117</v>
      </c>
      <c r="E415" s="161" t="s">
        <v>32</v>
      </c>
      <c r="F415" s="161"/>
      <c r="G415" s="162">
        <v>22.588999999999999</v>
      </c>
      <c r="H415" s="162">
        <v>17.741</v>
      </c>
      <c r="I415" s="163">
        <f t="shared" si="30"/>
        <v>0</v>
      </c>
      <c r="J415" s="180">
        <f t="shared" si="31"/>
        <v>17.741</v>
      </c>
      <c r="K415" s="180">
        <f t="shared" si="32"/>
        <v>0</v>
      </c>
      <c r="L415" s="180">
        <f t="shared" si="33"/>
        <v>0</v>
      </c>
      <c r="M415" s="163">
        <f t="shared" si="34"/>
        <v>40.33</v>
      </c>
    </row>
    <row r="416" spans="1:13" ht="17.100000000000001" customHeight="1">
      <c r="A416" s="159">
        <v>53</v>
      </c>
      <c r="B416" s="160">
        <v>131</v>
      </c>
      <c r="C416" s="161" t="s">
        <v>304</v>
      </c>
      <c r="D416" s="161" t="s">
        <v>305</v>
      </c>
      <c r="E416" s="161"/>
      <c r="F416" s="161"/>
      <c r="G416" s="163">
        <v>20.204000000000001</v>
      </c>
      <c r="H416" s="163">
        <v>20.129000000000001</v>
      </c>
      <c r="I416" s="163">
        <f t="shared" si="30"/>
        <v>0</v>
      </c>
      <c r="J416" s="180">
        <f t="shared" si="31"/>
        <v>0</v>
      </c>
      <c r="K416" s="180">
        <f t="shared" si="32"/>
        <v>0</v>
      </c>
      <c r="L416" s="180">
        <f t="shared" si="33"/>
        <v>20.129000000000001</v>
      </c>
      <c r="M416" s="163">
        <f t="shared" si="34"/>
        <v>40.332999999999998</v>
      </c>
    </row>
    <row r="417" spans="1:13" ht="17.100000000000001" customHeight="1">
      <c r="A417" s="159">
        <v>54</v>
      </c>
      <c r="B417" s="160">
        <v>575</v>
      </c>
      <c r="C417" s="161" t="s">
        <v>129</v>
      </c>
      <c r="D417" s="161" t="s">
        <v>1048</v>
      </c>
      <c r="E417" s="161" t="s">
        <v>32</v>
      </c>
      <c r="F417" s="161"/>
      <c r="G417" s="162">
        <v>17.79</v>
      </c>
      <c r="H417" s="162">
        <v>22.565999999999999</v>
      </c>
      <c r="I417" s="163">
        <f t="shared" si="30"/>
        <v>0</v>
      </c>
      <c r="J417" s="180">
        <f t="shared" si="31"/>
        <v>0</v>
      </c>
      <c r="K417" s="180">
        <f t="shared" si="32"/>
        <v>0</v>
      </c>
      <c r="L417" s="180">
        <f t="shared" si="33"/>
        <v>22.565999999999999</v>
      </c>
      <c r="M417" s="163">
        <f t="shared" si="34"/>
        <v>40.355999999999995</v>
      </c>
    </row>
    <row r="418" spans="1:13" ht="17.100000000000001" customHeight="1">
      <c r="A418" s="159">
        <v>55</v>
      </c>
      <c r="B418" s="160">
        <v>602</v>
      </c>
      <c r="C418" s="161" t="s">
        <v>1089</v>
      </c>
      <c r="D418" s="161" t="s">
        <v>1090</v>
      </c>
      <c r="E418" s="161" t="s">
        <v>32</v>
      </c>
      <c r="F418" s="161"/>
      <c r="G418" s="162">
        <v>22.783999999999999</v>
      </c>
      <c r="H418" s="162">
        <v>17.606999999999999</v>
      </c>
      <c r="I418" s="163">
        <f t="shared" si="30"/>
        <v>17.606999999999999</v>
      </c>
      <c r="J418" s="180">
        <f t="shared" si="31"/>
        <v>0</v>
      </c>
      <c r="K418" s="180">
        <f t="shared" si="32"/>
        <v>0</v>
      </c>
      <c r="L418" s="180">
        <f t="shared" si="33"/>
        <v>0</v>
      </c>
      <c r="M418" s="163">
        <f t="shared" si="34"/>
        <v>40.390999999999998</v>
      </c>
    </row>
    <row r="419" spans="1:13" ht="17.100000000000001" customHeight="1">
      <c r="A419" s="159">
        <v>56</v>
      </c>
      <c r="B419" s="160">
        <v>596</v>
      </c>
      <c r="C419" s="161" t="s">
        <v>1000</v>
      </c>
      <c r="D419" s="161" t="s">
        <v>1080</v>
      </c>
      <c r="E419" s="161" t="s">
        <v>32</v>
      </c>
      <c r="F419" s="161"/>
      <c r="G419" s="162">
        <v>17.559999999999999</v>
      </c>
      <c r="H419" s="162">
        <v>22.952000000000002</v>
      </c>
      <c r="I419" s="163">
        <f t="shared" si="30"/>
        <v>0</v>
      </c>
      <c r="J419" s="180">
        <f t="shared" si="31"/>
        <v>0</v>
      </c>
      <c r="K419" s="180">
        <f t="shared" si="32"/>
        <v>0</v>
      </c>
      <c r="L419" s="180">
        <f t="shared" si="33"/>
        <v>22.952000000000002</v>
      </c>
      <c r="M419" s="163">
        <f t="shared" si="34"/>
        <v>40.512</v>
      </c>
    </row>
    <row r="420" spans="1:13" ht="17.100000000000001" customHeight="1">
      <c r="A420" s="159">
        <v>57</v>
      </c>
      <c r="B420" s="160">
        <v>627</v>
      </c>
      <c r="C420" s="161" t="s">
        <v>1124</v>
      </c>
      <c r="D420" s="161" t="s">
        <v>1125</v>
      </c>
      <c r="E420" s="161" t="s">
        <v>32</v>
      </c>
      <c r="F420" s="161"/>
      <c r="G420" s="162">
        <v>18.622</v>
      </c>
      <c r="H420" s="162">
        <v>21.893000000000001</v>
      </c>
      <c r="I420" s="163">
        <f t="shared" si="30"/>
        <v>0</v>
      </c>
      <c r="J420" s="180">
        <f t="shared" si="31"/>
        <v>0</v>
      </c>
      <c r="K420" s="180">
        <f t="shared" si="32"/>
        <v>0</v>
      </c>
      <c r="L420" s="180">
        <f t="shared" si="33"/>
        <v>21.893000000000001</v>
      </c>
      <c r="M420" s="163">
        <f t="shared" si="34"/>
        <v>40.515000000000001</v>
      </c>
    </row>
    <row r="421" spans="1:13" ht="17.100000000000001" customHeight="1">
      <c r="A421" s="159">
        <v>58</v>
      </c>
      <c r="B421" s="160">
        <v>119</v>
      </c>
      <c r="C421" s="161" t="s">
        <v>280</v>
      </c>
      <c r="D421" s="161" t="s">
        <v>281</v>
      </c>
      <c r="E421" s="161"/>
      <c r="F421" s="161"/>
      <c r="G421" s="163">
        <v>19.428000000000001</v>
      </c>
      <c r="H421" s="163">
        <v>21.108000000000001</v>
      </c>
      <c r="I421" s="163">
        <f t="shared" si="30"/>
        <v>0</v>
      </c>
      <c r="J421" s="180">
        <f t="shared" si="31"/>
        <v>0</v>
      </c>
      <c r="K421" s="180">
        <f t="shared" si="32"/>
        <v>0</v>
      </c>
      <c r="L421" s="180">
        <f t="shared" si="33"/>
        <v>21.108000000000001</v>
      </c>
      <c r="M421" s="163">
        <f t="shared" si="34"/>
        <v>40.536000000000001</v>
      </c>
    </row>
    <row r="422" spans="1:13" ht="17.100000000000001" customHeight="1">
      <c r="A422" s="159">
        <v>59</v>
      </c>
      <c r="B422" s="160">
        <v>658</v>
      </c>
      <c r="C422" s="161" t="s">
        <v>187</v>
      </c>
      <c r="D422" s="161" t="s">
        <v>1173</v>
      </c>
      <c r="E422" s="161" t="s">
        <v>32</v>
      </c>
      <c r="F422" s="161"/>
      <c r="G422" s="162">
        <v>22.794</v>
      </c>
      <c r="H422" s="162">
        <v>17.760999999999999</v>
      </c>
      <c r="I422" s="163">
        <f t="shared" si="30"/>
        <v>0</v>
      </c>
      <c r="J422" s="180">
        <f t="shared" si="31"/>
        <v>17.760999999999999</v>
      </c>
      <c r="K422" s="180">
        <f t="shared" si="32"/>
        <v>0</v>
      </c>
      <c r="L422" s="180">
        <f t="shared" si="33"/>
        <v>0</v>
      </c>
      <c r="M422" s="163">
        <f t="shared" si="34"/>
        <v>40.555</v>
      </c>
    </row>
    <row r="423" spans="1:13" ht="17.100000000000001" customHeight="1">
      <c r="A423" s="159">
        <v>60</v>
      </c>
      <c r="B423" s="160">
        <v>491</v>
      </c>
      <c r="C423" s="161" t="s">
        <v>129</v>
      </c>
      <c r="D423" s="161" t="s">
        <v>911</v>
      </c>
      <c r="E423" s="161" t="s">
        <v>32</v>
      </c>
      <c r="F423" s="161"/>
      <c r="G423" s="163">
        <v>22.901</v>
      </c>
      <c r="H423" s="163">
        <v>17.686</v>
      </c>
      <c r="I423" s="163">
        <f t="shared" si="30"/>
        <v>17.686</v>
      </c>
      <c r="J423" s="180">
        <f t="shared" si="31"/>
        <v>0</v>
      </c>
      <c r="K423" s="180">
        <f t="shared" si="32"/>
        <v>0</v>
      </c>
      <c r="L423" s="180">
        <f t="shared" si="33"/>
        <v>0</v>
      </c>
      <c r="M423" s="163">
        <f t="shared" si="34"/>
        <v>40.587000000000003</v>
      </c>
    </row>
    <row r="424" spans="1:13" ht="17.100000000000001" customHeight="1">
      <c r="A424" s="159">
        <v>61</v>
      </c>
      <c r="B424" s="160">
        <v>657</v>
      </c>
      <c r="C424" s="161" t="s">
        <v>883</v>
      </c>
      <c r="D424" s="161" t="s">
        <v>1172</v>
      </c>
      <c r="E424" s="161" t="s">
        <v>32</v>
      </c>
      <c r="F424" s="161"/>
      <c r="G424" s="166">
        <v>22.986999999999998</v>
      </c>
      <c r="H424" s="162">
        <v>17.620999999999999</v>
      </c>
      <c r="I424" s="163">
        <f t="shared" si="30"/>
        <v>17.620999999999999</v>
      </c>
      <c r="J424" s="180">
        <f t="shared" si="31"/>
        <v>0</v>
      </c>
      <c r="K424" s="180">
        <f t="shared" si="32"/>
        <v>0</v>
      </c>
      <c r="L424" s="180">
        <f t="shared" si="33"/>
        <v>0</v>
      </c>
      <c r="M424" s="163">
        <f t="shared" si="34"/>
        <v>40.607999999999997</v>
      </c>
    </row>
    <row r="425" spans="1:13" ht="17.100000000000001" customHeight="1">
      <c r="A425" s="159">
        <v>62</v>
      </c>
      <c r="B425" s="160">
        <v>613</v>
      </c>
      <c r="C425" s="161" t="s">
        <v>804</v>
      </c>
      <c r="D425" s="161" t="s">
        <v>1104</v>
      </c>
      <c r="E425" s="161"/>
      <c r="F425" s="161"/>
      <c r="G425" s="166">
        <v>23.117999999999999</v>
      </c>
      <c r="H425" s="162">
        <v>17.539000000000001</v>
      </c>
      <c r="I425" s="163">
        <f t="shared" si="30"/>
        <v>17.539000000000001</v>
      </c>
      <c r="J425" s="180">
        <f t="shared" si="31"/>
        <v>0</v>
      </c>
      <c r="K425" s="180">
        <f t="shared" si="32"/>
        <v>0</v>
      </c>
      <c r="L425" s="180">
        <f t="shared" si="33"/>
        <v>0</v>
      </c>
      <c r="M425" s="163">
        <f t="shared" si="34"/>
        <v>40.656999999999996</v>
      </c>
    </row>
    <row r="426" spans="1:13" ht="17.100000000000001" customHeight="1">
      <c r="A426" s="159">
        <v>63</v>
      </c>
      <c r="B426" s="160">
        <v>685</v>
      </c>
      <c r="C426" s="161" t="s">
        <v>187</v>
      </c>
      <c r="D426" s="161" t="s">
        <v>1211</v>
      </c>
      <c r="E426" s="161" t="s">
        <v>32</v>
      </c>
      <c r="F426" s="161"/>
      <c r="G426" s="162">
        <v>17.95</v>
      </c>
      <c r="H426" s="162">
        <v>22.744</v>
      </c>
      <c r="I426" s="163">
        <f t="shared" si="30"/>
        <v>0</v>
      </c>
      <c r="J426" s="180">
        <f t="shared" si="31"/>
        <v>0</v>
      </c>
      <c r="K426" s="180">
        <f t="shared" si="32"/>
        <v>0</v>
      </c>
      <c r="L426" s="180">
        <f t="shared" si="33"/>
        <v>22.744</v>
      </c>
      <c r="M426" s="163">
        <f t="shared" si="34"/>
        <v>40.694000000000003</v>
      </c>
    </row>
    <row r="427" spans="1:13" ht="17.100000000000001" customHeight="1">
      <c r="A427" s="159">
        <v>64</v>
      </c>
      <c r="B427" s="160">
        <v>662</v>
      </c>
      <c r="C427" s="161" t="s">
        <v>475</v>
      </c>
      <c r="D427" s="161" t="s">
        <v>1179</v>
      </c>
      <c r="E427" s="161" t="s">
        <v>32</v>
      </c>
      <c r="F427" s="161"/>
      <c r="G427" s="166">
        <v>23.067</v>
      </c>
      <c r="H427" s="162">
        <v>17.776</v>
      </c>
      <c r="I427" s="163">
        <f t="shared" si="30"/>
        <v>0</v>
      </c>
      <c r="J427" s="180">
        <f t="shared" si="31"/>
        <v>17.776</v>
      </c>
      <c r="K427" s="180">
        <f t="shared" si="32"/>
        <v>0</v>
      </c>
      <c r="L427" s="180">
        <f t="shared" si="33"/>
        <v>0</v>
      </c>
      <c r="M427" s="163">
        <f t="shared" si="34"/>
        <v>40.843000000000004</v>
      </c>
    </row>
    <row r="428" spans="1:13" ht="17.100000000000001" customHeight="1">
      <c r="A428" s="159">
        <v>65</v>
      </c>
      <c r="B428" s="160">
        <v>81</v>
      </c>
      <c r="C428" s="161" t="s">
        <v>205</v>
      </c>
      <c r="D428" s="161" t="s">
        <v>206</v>
      </c>
      <c r="E428" s="161"/>
      <c r="F428" s="161"/>
      <c r="G428" s="163">
        <v>20.52</v>
      </c>
      <c r="H428" s="163">
        <v>20.356999999999999</v>
      </c>
      <c r="I428" s="163">
        <f t="shared" si="30"/>
        <v>0</v>
      </c>
      <c r="J428" s="180">
        <f t="shared" si="31"/>
        <v>0</v>
      </c>
      <c r="K428" s="180">
        <f t="shared" si="32"/>
        <v>0</v>
      </c>
      <c r="L428" s="180">
        <f t="shared" si="33"/>
        <v>20.356999999999999</v>
      </c>
      <c r="M428" s="163">
        <f t="shared" si="34"/>
        <v>40.876999999999995</v>
      </c>
    </row>
    <row r="429" spans="1:13" ht="17.100000000000001" customHeight="1">
      <c r="A429" s="159">
        <v>66</v>
      </c>
      <c r="B429" s="160">
        <v>474</v>
      </c>
      <c r="C429" s="161" t="s">
        <v>881</v>
      </c>
      <c r="D429" s="161" t="s">
        <v>882</v>
      </c>
      <c r="E429" s="161" t="s">
        <v>32</v>
      </c>
      <c r="F429" s="161"/>
      <c r="G429" s="163">
        <v>20.952000000000002</v>
      </c>
      <c r="H429" s="163">
        <v>20.013999999999999</v>
      </c>
      <c r="I429" s="163">
        <f t="shared" si="30"/>
        <v>0</v>
      </c>
      <c r="J429" s="180">
        <f t="shared" si="31"/>
        <v>0</v>
      </c>
      <c r="K429" s="180">
        <f t="shared" si="32"/>
        <v>0</v>
      </c>
      <c r="L429" s="180">
        <f t="shared" si="33"/>
        <v>20.013999999999999</v>
      </c>
      <c r="M429" s="163">
        <f t="shared" si="34"/>
        <v>40.966000000000001</v>
      </c>
    </row>
    <row r="430" spans="1:13" ht="17.100000000000001" customHeight="1">
      <c r="A430" s="159">
        <v>67</v>
      </c>
      <c r="B430" s="160">
        <v>644</v>
      </c>
      <c r="C430" s="161" t="s">
        <v>1149</v>
      </c>
      <c r="D430" s="161" t="s">
        <v>1150</v>
      </c>
      <c r="E430" s="161" t="s">
        <v>32</v>
      </c>
      <c r="F430" s="161"/>
      <c r="G430" s="162">
        <v>22.885000000000002</v>
      </c>
      <c r="H430" s="162">
        <v>18.204999999999998</v>
      </c>
      <c r="I430" s="163">
        <f t="shared" si="30"/>
        <v>0</v>
      </c>
      <c r="J430" s="180">
        <f t="shared" si="31"/>
        <v>18.204999999999998</v>
      </c>
      <c r="K430" s="180">
        <f t="shared" si="32"/>
        <v>0</v>
      </c>
      <c r="L430" s="180">
        <f t="shared" si="33"/>
        <v>0</v>
      </c>
      <c r="M430" s="163">
        <f t="shared" si="34"/>
        <v>41.09</v>
      </c>
    </row>
    <row r="431" spans="1:13" ht="17.100000000000001" customHeight="1">
      <c r="A431" s="159">
        <v>68</v>
      </c>
      <c r="B431" s="160">
        <v>577</v>
      </c>
      <c r="C431" s="161" t="s">
        <v>1051</v>
      </c>
      <c r="D431" s="161" t="s">
        <v>1052</v>
      </c>
      <c r="E431" s="161" t="s">
        <v>32</v>
      </c>
      <c r="F431" s="161"/>
      <c r="G431" s="162">
        <v>23.106999999999999</v>
      </c>
      <c r="H431" s="162">
        <v>18.012</v>
      </c>
      <c r="I431" s="163">
        <f t="shared" si="30"/>
        <v>0</v>
      </c>
      <c r="J431" s="180">
        <f t="shared" si="31"/>
        <v>18.012</v>
      </c>
      <c r="K431" s="180">
        <f t="shared" si="32"/>
        <v>0</v>
      </c>
      <c r="L431" s="180">
        <f t="shared" si="33"/>
        <v>0</v>
      </c>
      <c r="M431" s="163">
        <f t="shared" si="34"/>
        <v>41.119</v>
      </c>
    </row>
    <row r="432" spans="1:13" ht="17.100000000000001" customHeight="1">
      <c r="A432" s="159">
        <v>69</v>
      </c>
      <c r="B432" s="160">
        <v>615</v>
      </c>
      <c r="C432" s="161" t="s">
        <v>207</v>
      </c>
      <c r="D432" s="161" t="s">
        <v>1107</v>
      </c>
      <c r="E432" s="161"/>
      <c r="F432" s="161"/>
      <c r="G432" s="162">
        <v>23.263999999999999</v>
      </c>
      <c r="H432" s="162">
        <v>17.861999999999998</v>
      </c>
      <c r="I432" s="163">
        <f t="shared" si="30"/>
        <v>0</v>
      </c>
      <c r="J432" s="180">
        <f t="shared" si="31"/>
        <v>17.861999999999998</v>
      </c>
      <c r="K432" s="180">
        <f t="shared" si="32"/>
        <v>0</v>
      </c>
      <c r="L432" s="180">
        <f t="shared" si="33"/>
        <v>0</v>
      </c>
      <c r="M432" s="163">
        <f t="shared" si="34"/>
        <v>41.125999999999998</v>
      </c>
    </row>
    <row r="433" spans="1:13" ht="17.100000000000001" customHeight="1">
      <c r="A433" s="159">
        <v>70</v>
      </c>
      <c r="B433" s="160">
        <v>13</v>
      </c>
      <c r="C433" s="161" t="s">
        <v>69</v>
      </c>
      <c r="D433" s="161" t="s">
        <v>70</v>
      </c>
      <c r="E433" s="161"/>
      <c r="F433" s="161"/>
      <c r="G433" s="163">
        <v>19.693000000000001</v>
      </c>
      <c r="H433" s="163">
        <v>21.439</v>
      </c>
      <c r="I433" s="163">
        <f t="shared" si="30"/>
        <v>0</v>
      </c>
      <c r="J433" s="180">
        <f t="shared" si="31"/>
        <v>0</v>
      </c>
      <c r="K433" s="180">
        <f t="shared" si="32"/>
        <v>0</v>
      </c>
      <c r="L433" s="180">
        <f t="shared" si="33"/>
        <v>21.439</v>
      </c>
      <c r="M433" s="163">
        <f t="shared" si="34"/>
        <v>41.132000000000005</v>
      </c>
    </row>
    <row r="434" spans="1:13" ht="17.100000000000001" customHeight="1">
      <c r="A434" s="159">
        <v>71</v>
      </c>
      <c r="B434" s="160">
        <v>612</v>
      </c>
      <c r="C434" s="161" t="s">
        <v>964</v>
      </c>
      <c r="D434" s="161" t="s">
        <v>1103</v>
      </c>
      <c r="E434" s="161"/>
      <c r="F434" s="161"/>
      <c r="G434" s="162">
        <v>22.949000000000002</v>
      </c>
      <c r="H434" s="162">
        <v>18.216999999999999</v>
      </c>
      <c r="I434" s="163">
        <f t="shared" si="30"/>
        <v>0</v>
      </c>
      <c r="J434" s="180">
        <f t="shared" si="31"/>
        <v>18.216999999999999</v>
      </c>
      <c r="K434" s="180">
        <f t="shared" si="32"/>
        <v>0</v>
      </c>
      <c r="L434" s="180">
        <f t="shared" si="33"/>
        <v>0</v>
      </c>
      <c r="M434" s="163">
        <f t="shared" si="34"/>
        <v>41.165999999999997</v>
      </c>
    </row>
    <row r="435" spans="1:13" ht="17.100000000000001" customHeight="1">
      <c r="A435" s="159">
        <v>72</v>
      </c>
      <c r="B435" s="160">
        <v>550</v>
      </c>
      <c r="C435" s="161" t="s">
        <v>1004</v>
      </c>
      <c r="D435" s="161" t="s">
        <v>1005</v>
      </c>
      <c r="E435" s="161" t="s">
        <v>32</v>
      </c>
      <c r="F435" s="161"/>
      <c r="G435" s="163">
        <v>19.268000000000001</v>
      </c>
      <c r="H435" s="163">
        <v>22.004000000000001</v>
      </c>
      <c r="I435" s="163">
        <f t="shared" si="30"/>
        <v>0</v>
      </c>
      <c r="J435" s="180">
        <f t="shared" si="31"/>
        <v>0</v>
      </c>
      <c r="K435" s="180">
        <f t="shared" si="32"/>
        <v>0</v>
      </c>
      <c r="L435" s="180">
        <f t="shared" si="33"/>
        <v>22.004000000000001</v>
      </c>
      <c r="M435" s="163">
        <f t="shared" si="34"/>
        <v>41.272000000000006</v>
      </c>
    </row>
    <row r="436" spans="1:13" ht="17.100000000000001" customHeight="1">
      <c r="A436" s="159">
        <v>73</v>
      </c>
      <c r="B436" s="160">
        <v>594</v>
      </c>
      <c r="C436" s="161" t="s">
        <v>1076</v>
      </c>
      <c r="D436" s="161" t="s">
        <v>1077</v>
      </c>
      <c r="E436" s="161"/>
      <c r="F436" s="161"/>
      <c r="G436" s="162">
        <v>23.245999999999999</v>
      </c>
      <c r="H436" s="162">
        <v>18.033000000000001</v>
      </c>
      <c r="I436" s="163">
        <f t="shared" si="30"/>
        <v>0</v>
      </c>
      <c r="J436" s="180">
        <f t="shared" si="31"/>
        <v>18.033000000000001</v>
      </c>
      <c r="K436" s="180">
        <f t="shared" si="32"/>
        <v>0</v>
      </c>
      <c r="L436" s="180">
        <f t="shared" si="33"/>
        <v>0</v>
      </c>
      <c r="M436" s="163">
        <f t="shared" si="34"/>
        <v>41.278999999999996</v>
      </c>
    </row>
    <row r="437" spans="1:13" ht="17.100000000000001" customHeight="1">
      <c r="A437" s="159">
        <v>74</v>
      </c>
      <c r="B437" s="160">
        <v>634</v>
      </c>
      <c r="C437" s="161" t="s">
        <v>187</v>
      </c>
      <c r="D437" s="161" t="s">
        <v>1134</v>
      </c>
      <c r="E437" s="161" t="s">
        <v>32</v>
      </c>
      <c r="F437" s="161"/>
      <c r="G437" s="162">
        <v>18.071000000000002</v>
      </c>
      <c r="H437" s="162">
        <v>23.236000000000001</v>
      </c>
      <c r="I437" s="163">
        <f t="shared" si="30"/>
        <v>0</v>
      </c>
      <c r="J437" s="180">
        <f t="shared" si="31"/>
        <v>0</v>
      </c>
      <c r="K437" s="180">
        <f t="shared" si="32"/>
        <v>0</v>
      </c>
      <c r="L437" s="180">
        <f t="shared" si="33"/>
        <v>23.236000000000001</v>
      </c>
      <c r="M437" s="163">
        <f t="shared" si="34"/>
        <v>41.307000000000002</v>
      </c>
    </row>
    <row r="438" spans="1:13" ht="17.100000000000001" customHeight="1">
      <c r="A438" s="159">
        <v>75</v>
      </c>
      <c r="B438" s="160">
        <v>454</v>
      </c>
      <c r="C438" s="161" t="s">
        <v>847</v>
      </c>
      <c r="D438" s="161" t="s">
        <v>848</v>
      </c>
      <c r="E438" s="161"/>
      <c r="F438" s="161"/>
      <c r="G438" s="163">
        <v>23.164999999999999</v>
      </c>
      <c r="H438" s="163">
        <v>18.210999999999999</v>
      </c>
      <c r="I438" s="163">
        <f t="shared" si="30"/>
        <v>0</v>
      </c>
      <c r="J438" s="180">
        <f t="shared" si="31"/>
        <v>18.210999999999999</v>
      </c>
      <c r="K438" s="180">
        <f t="shared" si="32"/>
        <v>0</v>
      </c>
      <c r="L438" s="180">
        <f t="shared" si="33"/>
        <v>0</v>
      </c>
      <c r="M438" s="163">
        <f t="shared" si="34"/>
        <v>41.375999999999998</v>
      </c>
    </row>
    <row r="439" spans="1:13" ht="17.100000000000001" customHeight="1">
      <c r="A439" s="159">
        <v>76</v>
      </c>
      <c r="B439" s="160">
        <v>535</v>
      </c>
      <c r="C439" s="161" t="s">
        <v>649</v>
      </c>
      <c r="D439" s="161" t="s">
        <v>982</v>
      </c>
      <c r="E439" s="161" t="s">
        <v>32</v>
      </c>
      <c r="F439" s="161"/>
      <c r="G439" s="163">
        <v>23.286999999999999</v>
      </c>
      <c r="H439" s="163">
        <v>18.122</v>
      </c>
      <c r="I439" s="163">
        <f t="shared" si="30"/>
        <v>0</v>
      </c>
      <c r="J439" s="180">
        <f t="shared" si="31"/>
        <v>18.122</v>
      </c>
      <c r="K439" s="180">
        <f t="shared" si="32"/>
        <v>0</v>
      </c>
      <c r="L439" s="180">
        <f t="shared" si="33"/>
        <v>0</v>
      </c>
      <c r="M439" s="163">
        <f t="shared" si="34"/>
        <v>41.408999999999999</v>
      </c>
    </row>
    <row r="440" spans="1:13" ht="17.100000000000001" customHeight="1">
      <c r="A440" s="159">
        <v>77</v>
      </c>
      <c r="B440" s="160">
        <v>517</v>
      </c>
      <c r="C440" s="161" t="s">
        <v>231</v>
      </c>
      <c r="D440" s="161" t="s">
        <v>952</v>
      </c>
      <c r="E440" s="161" t="s">
        <v>32</v>
      </c>
      <c r="F440" s="161"/>
      <c r="G440" s="163">
        <v>23.3</v>
      </c>
      <c r="H440" s="163">
        <v>18.120999999999999</v>
      </c>
      <c r="I440" s="163">
        <f t="shared" si="30"/>
        <v>0</v>
      </c>
      <c r="J440" s="180">
        <f t="shared" si="31"/>
        <v>18.120999999999999</v>
      </c>
      <c r="K440" s="180">
        <f t="shared" si="32"/>
        <v>0</v>
      </c>
      <c r="L440" s="180">
        <f t="shared" si="33"/>
        <v>0</v>
      </c>
      <c r="M440" s="163">
        <f t="shared" si="34"/>
        <v>41.420999999999999</v>
      </c>
    </row>
    <row r="441" spans="1:13" ht="17.100000000000001" customHeight="1">
      <c r="A441" s="159">
        <v>78</v>
      </c>
      <c r="B441" s="160">
        <v>635</v>
      </c>
      <c r="C441" s="161" t="s">
        <v>1135</v>
      </c>
      <c r="D441" s="161" t="s">
        <v>1136</v>
      </c>
      <c r="E441" s="161" t="s">
        <v>32</v>
      </c>
      <c r="F441" s="161"/>
      <c r="G441" s="162">
        <v>23.247</v>
      </c>
      <c r="H441" s="162">
        <v>18.209</v>
      </c>
      <c r="I441" s="163">
        <f t="shared" si="30"/>
        <v>0</v>
      </c>
      <c r="J441" s="180">
        <f t="shared" si="31"/>
        <v>18.209</v>
      </c>
      <c r="K441" s="180">
        <f t="shared" si="32"/>
        <v>0</v>
      </c>
      <c r="L441" s="180">
        <f t="shared" si="33"/>
        <v>0</v>
      </c>
      <c r="M441" s="163">
        <f t="shared" si="34"/>
        <v>41.456000000000003</v>
      </c>
    </row>
    <row r="442" spans="1:13" ht="17.100000000000001" customHeight="1">
      <c r="A442" s="159">
        <v>79</v>
      </c>
      <c r="B442" s="160">
        <v>625</v>
      </c>
      <c r="C442" s="161" t="s">
        <v>1120</v>
      </c>
      <c r="D442" s="161" t="s">
        <v>1121</v>
      </c>
      <c r="E442" s="161"/>
      <c r="F442" s="161"/>
      <c r="G442" s="162">
        <v>23.420999999999999</v>
      </c>
      <c r="H442" s="162">
        <v>18.187000000000001</v>
      </c>
      <c r="I442" s="163">
        <f t="shared" si="30"/>
        <v>0</v>
      </c>
      <c r="J442" s="180">
        <f t="shared" si="31"/>
        <v>18.187000000000001</v>
      </c>
      <c r="K442" s="180">
        <f t="shared" si="32"/>
        <v>0</v>
      </c>
      <c r="L442" s="180">
        <f t="shared" si="33"/>
        <v>0</v>
      </c>
      <c r="M442" s="163">
        <f t="shared" si="34"/>
        <v>41.608000000000004</v>
      </c>
    </row>
    <row r="443" spans="1:13" ht="17.100000000000001" customHeight="1">
      <c r="A443" s="159">
        <v>80</v>
      </c>
      <c r="B443" s="160">
        <v>194</v>
      </c>
      <c r="C443" s="161" t="s">
        <v>420</v>
      </c>
      <c r="D443" s="161" t="s">
        <v>421</v>
      </c>
      <c r="E443" s="161" t="s">
        <v>32</v>
      </c>
      <c r="F443" s="161"/>
      <c r="G443" s="163">
        <v>19.402000000000001</v>
      </c>
      <c r="H443" s="163">
        <v>22.31</v>
      </c>
      <c r="I443" s="163">
        <f t="shared" si="30"/>
        <v>0</v>
      </c>
      <c r="J443" s="180">
        <f t="shared" si="31"/>
        <v>0</v>
      </c>
      <c r="K443" s="180">
        <f t="shared" si="32"/>
        <v>0</v>
      </c>
      <c r="L443" s="180">
        <f t="shared" si="33"/>
        <v>22.31</v>
      </c>
      <c r="M443" s="163">
        <f t="shared" si="34"/>
        <v>41.712000000000003</v>
      </c>
    </row>
    <row r="444" spans="1:13" ht="17.100000000000001" customHeight="1">
      <c r="A444" s="159">
        <v>81</v>
      </c>
      <c r="B444" s="160">
        <v>236</v>
      </c>
      <c r="C444" s="161" t="s">
        <v>486</v>
      </c>
      <c r="D444" s="161" t="s">
        <v>487</v>
      </c>
      <c r="E444" s="161" t="s">
        <v>32</v>
      </c>
      <c r="F444" s="161"/>
      <c r="G444" s="163">
        <v>20.815000000000001</v>
      </c>
      <c r="H444" s="163">
        <v>21.058</v>
      </c>
      <c r="I444" s="163">
        <f t="shared" si="30"/>
        <v>0</v>
      </c>
      <c r="J444" s="180">
        <f t="shared" si="31"/>
        <v>0</v>
      </c>
      <c r="K444" s="180">
        <f t="shared" si="32"/>
        <v>0</v>
      </c>
      <c r="L444" s="180">
        <f t="shared" si="33"/>
        <v>21.058</v>
      </c>
      <c r="M444" s="163">
        <f t="shared" si="34"/>
        <v>41.873000000000005</v>
      </c>
    </row>
    <row r="445" spans="1:13" ht="17.100000000000001" customHeight="1">
      <c r="A445" s="159">
        <v>82</v>
      </c>
      <c r="B445" s="160">
        <v>620</v>
      </c>
      <c r="C445" s="161" t="s">
        <v>944</v>
      </c>
      <c r="D445" s="161" t="s">
        <v>1114</v>
      </c>
      <c r="E445" s="161" t="s">
        <v>32</v>
      </c>
      <c r="F445" s="161"/>
      <c r="G445" s="162">
        <v>18.184000000000001</v>
      </c>
      <c r="H445" s="162">
        <v>23.734999999999999</v>
      </c>
      <c r="I445" s="163">
        <f t="shared" si="30"/>
        <v>0</v>
      </c>
      <c r="J445" s="180">
        <f t="shared" si="31"/>
        <v>0</v>
      </c>
      <c r="K445" s="180">
        <f t="shared" si="32"/>
        <v>0</v>
      </c>
      <c r="L445" s="180">
        <f t="shared" si="33"/>
        <v>23.734999999999999</v>
      </c>
      <c r="M445" s="163">
        <f t="shared" si="34"/>
        <v>41.918999999999997</v>
      </c>
    </row>
    <row r="446" spans="1:13" ht="17.100000000000001" customHeight="1">
      <c r="A446" s="159">
        <v>83</v>
      </c>
      <c r="B446" s="160">
        <v>680</v>
      </c>
      <c r="C446" s="161" t="s">
        <v>1202</v>
      </c>
      <c r="D446" s="161" t="s">
        <v>1203</v>
      </c>
      <c r="E446" s="161" t="s">
        <v>32</v>
      </c>
      <c r="F446" s="161"/>
      <c r="G446" s="162">
        <v>18.23</v>
      </c>
      <c r="H446" s="162">
        <v>23.702000000000002</v>
      </c>
      <c r="I446" s="163">
        <f t="shared" si="30"/>
        <v>0</v>
      </c>
      <c r="J446" s="180">
        <f t="shared" si="31"/>
        <v>0</v>
      </c>
      <c r="K446" s="180">
        <f t="shared" si="32"/>
        <v>0</v>
      </c>
      <c r="L446" s="180">
        <f t="shared" si="33"/>
        <v>23.702000000000002</v>
      </c>
      <c r="M446" s="163">
        <f t="shared" si="34"/>
        <v>41.932000000000002</v>
      </c>
    </row>
    <row r="447" spans="1:13" ht="17.100000000000001" customHeight="1">
      <c r="A447" s="159">
        <v>84</v>
      </c>
      <c r="B447" s="160">
        <v>541</v>
      </c>
      <c r="C447" s="161" t="s">
        <v>834</v>
      </c>
      <c r="D447" s="161" t="s">
        <v>991</v>
      </c>
      <c r="E447" s="161" t="s">
        <v>32</v>
      </c>
      <c r="F447" s="161"/>
      <c r="G447" s="163">
        <v>23.677</v>
      </c>
      <c r="H447" s="163">
        <v>18.28</v>
      </c>
      <c r="I447" s="163">
        <f t="shared" si="30"/>
        <v>0</v>
      </c>
      <c r="J447" s="180">
        <f t="shared" si="31"/>
        <v>18.28</v>
      </c>
      <c r="K447" s="180">
        <f t="shared" si="32"/>
        <v>0</v>
      </c>
      <c r="L447" s="180">
        <f t="shared" si="33"/>
        <v>0</v>
      </c>
      <c r="M447" s="163">
        <f t="shared" si="34"/>
        <v>41.957000000000001</v>
      </c>
    </row>
    <row r="448" spans="1:13" ht="17.100000000000001" customHeight="1">
      <c r="A448" s="159">
        <v>85</v>
      </c>
      <c r="B448" s="160">
        <v>524</v>
      </c>
      <c r="C448" s="161" t="s">
        <v>153</v>
      </c>
      <c r="D448" s="161" t="s">
        <v>963</v>
      </c>
      <c r="E448" s="161" t="s">
        <v>32</v>
      </c>
      <c r="F448" s="161"/>
      <c r="G448" s="163">
        <v>23.837</v>
      </c>
      <c r="H448" s="163">
        <v>18.181000000000001</v>
      </c>
      <c r="I448" s="163">
        <f t="shared" si="30"/>
        <v>0</v>
      </c>
      <c r="J448" s="180">
        <f t="shared" si="31"/>
        <v>18.181000000000001</v>
      </c>
      <c r="K448" s="180">
        <f t="shared" si="32"/>
        <v>0</v>
      </c>
      <c r="L448" s="180">
        <f t="shared" si="33"/>
        <v>0</v>
      </c>
      <c r="M448" s="163">
        <f t="shared" si="34"/>
        <v>42.018000000000001</v>
      </c>
    </row>
    <row r="449" spans="1:13" ht="17.100000000000001" customHeight="1">
      <c r="A449" s="159">
        <v>86</v>
      </c>
      <c r="B449" s="160">
        <v>690</v>
      </c>
      <c r="C449" s="161" t="s">
        <v>1215</v>
      </c>
      <c r="D449" s="161" t="s">
        <v>1216</v>
      </c>
      <c r="E449" s="161"/>
      <c r="F449" s="161"/>
      <c r="G449" s="162">
        <v>19.734000000000002</v>
      </c>
      <c r="H449" s="162">
        <v>22.343</v>
      </c>
      <c r="I449" s="163">
        <f t="shared" si="30"/>
        <v>0</v>
      </c>
      <c r="J449" s="180">
        <f t="shared" si="31"/>
        <v>0</v>
      </c>
      <c r="K449" s="180">
        <f t="shared" si="32"/>
        <v>0</v>
      </c>
      <c r="L449" s="180">
        <f t="shared" si="33"/>
        <v>22.343</v>
      </c>
      <c r="M449" s="163">
        <f t="shared" si="34"/>
        <v>42.076999999999998</v>
      </c>
    </row>
    <row r="450" spans="1:13" ht="17.100000000000001" customHeight="1">
      <c r="A450" s="159">
        <v>87</v>
      </c>
      <c r="B450" s="160">
        <v>678</v>
      </c>
      <c r="C450" s="161" t="s">
        <v>1198</v>
      </c>
      <c r="D450" s="161" t="s">
        <v>1199</v>
      </c>
      <c r="E450" s="161" t="s">
        <v>32</v>
      </c>
      <c r="F450" s="161"/>
      <c r="G450" s="162">
        <v>24.065000000000001</v>
      </c>
      <c r="H450" s="162">
        <v>18.077999999999999</v>
      </c>
      <c r="I450" s="163">
        <f t="shared" si="30"/>
        <v>0</v>
      </c>
      <c r="J450" s="180">
        <f t="shared" si="31"/>
        <v>18.077999999999999</v>
      </c>
      <c r="K450" s="180">
        <f t="shared" si="32"/>
        <v>0</v>
      </c>
      <c r="L450" s="180">
        <f t="shared" si="33"/>
        <v>0</v>
      </c>
      <c r="M450" s="163">
        <f t="shared" si="34"/>
        <v>42.143000000000001</v>
      </c>
    </row>
    <row r="451" spans="1:13" ht="17.100000000000001" customHeight="1">
      <c r="A451" s="159">
        <v>88</v>
      </c>
      <c r="B451" s="160">
        <v>617</v>
      </c>
      <c r="C451" s="161" t="s">
        <v>1109</v>
      </c>
      <c r="D451" s="161" t="s">
        <v>1110</v>
      </c>
      <c r="E451" s="161" t="s">
        <v>32</v>
      </c>
      <c r="F451" s="161"/>
      <c r="G451" s="162">
        <v>23.913</v>
      </c>
      <c r="H451" s="162">
        <v>18.234999999999999</v>
      </c>
      <c r="I451" s="163">
        <f t="shared" ref="I451:I514" si="35">IF($H451&lt;J$1,$H451,0)</f>
        <v>0</v>
      </c>
      <c r="J451" s="180">
        <f t="shared" ref="J451:J514" si="36">IF(I451=0,IF($H451&lt;K$1,$H451,0),0)</f>
        <v>18.234999999999999</v>
      </c>
      <c r="K451" s="180">
        <f t="shared" ref="K451:K514" si="37">IF(I451=0,IF(J451=0,IF($H451&lt;L$1,$H451,0),0),0)</f>
        <v>0</v>
      </c>
      <c r="L451" s="180">
        <f t="shared" ref="L451:L514" si="38">IF(H451&gt;L$1,H451,0)</f>
        <v>0</v>
      </c>
      <c r="M451" s="163">
        <f t="shared" ref="M451:M514" si="39">SUM(G451+H451)</f>
        <v>42.147999999999996</v>
      </c>
    </row>
    <row r="452" spans="1:13" ht="17.100000000000001" customHeight="1">
      <c r="A452" s="159">
        <v>89</v>
      </c>
      <c r="B452" s="160">
        <v>209</v>
      </c>
      <c r="C452" s="161" t="s">
        <v>149</v>
      </c>
      <c r="D452" s="161" t="s">
        <v>445</v>
      </c>
      <c r="E452" s="161"/>
      <c r="F452" s="161"/>
      <c r="G452" s="163">
        <v>19.951000000000001</v>
      </c>
      <c r="H452" s="163">
        <v>22.204000000000001</v>
      </c>
      <c r="I452" s="163">
        <f t="shared" si="35"/>
        <v>0</v>
      </c>
      <c r="J452" s="180">
        <f t="shared" si="36"/>
        <v>0</v>
      </c>
      <c r="K452" s="180">
        <f t="shared" si="37"/>
        <v>0</v>
      </c>
      <c r="L452" s="180">
        <f t="shared" si="38"/>
        <v>22.204000000000001</v>
      </c>
      <c r="M452" s="163">
        <f t="shared" si="39"/>
        <v>42.155000000000001</v>
      </c>
    </row>
    <row r="453" spans="1:13" ht="17.100000000000001" customHeight="1">
      <c r="A453" s="159">
        <v>90</v>
      </c>
      <c r="B453" s="160">
        <v>115</v>
      </c>
      <c r="C453" s="161" t="s">
        <v>272</v>
      </c>
      <c r="D453" s="161" t="s">
        <v>273</v>
      </c>
      <c r="E453" s="161"/>
      <c r="F453" s="161"/>
      <c r="G453" s="163">
        <v>20.733000000000001</v>
      </c>
      <c r="H453" s="163">
        <v>21.463000000000001</v>
      </c>
      <c r="I453" s="163">
        <f t="shared" si="35"/>
        <v>0</v>
      </c>
      <c r="J453" s="180">
        <f t="shared" si="36"/>
        <v>0</v>
      </c>
      <c r="K453" s="180">
        <f t="shared" si="37"/>
        <v>0</v>
      </c>
      <c r="L453" s="180">
        <f t="shared" si="38"/>
        <v>21.463000000000001</v>
      </c>
      <c r="M453" s="163">
        <f t="shared" si="39"/>
        <v>42.195999999999998</v>
      </c>
    </row>
    <row r="454" spans="1:13" ht="17.100000000000001" customHeight="1">
      <c r="A454" s="159">
        <v>91</v>
      </c>
      <c r="B454" s="160">
        <v>684</v>
      </c>
      <c r="C454" s="161" t="s">
        <v>1209</v>
      </c>
      <c r="D454" s="161" t="s">
        <v>1210</v>
      </c>
      <c r="E454" s="161" t="s">
        <v>32</v>
      </c>
      <c r="F454" s="161"/>
      <c r="G454" s="162">
        <v>18.719000000000001</v>
      </c>
      <c r="H454" s="162">
        <v>23.538</v>
      </c>
      <c r="I454" s="163">
        <f t="shared" si="35"/>
        <v>0</v>
      </c>
      <c r="J454" s="180">
        <f t="shared" si="36"/>
        <v>0</v>
      </c>
      <c r="K454" s="180">
        <f t="shared" si="37"/>
        <v>0</v>
      </c>
      <c r="L454" s="180">
        <f t="shared" si="38"/>
        <v>23.538</v>
      </c>
      <c r="M454" s="163">
        <f t="shared" si="39"/>
        <v>42.257000000000005</v>
      </c>
    </row>
    <row r="455" spans="1:13" ht="17.100000000000001" customHeight="1">
      <c r="A455" s="159">
        <v>92</v>
      </c>
      <c r="B455" s="160">
        <v>461</v>
      </c>
      <c r="C455" s="161" t="s">
        <v>860</v>
      </c>
      <c r="D455" s="161" t="s">
        <v>861</v>
      </c>
      <c r="E455" s="161" t="s">
        <v>32</v>
      </c>
      <c r="F455" s="161"/>
      <c r="G455" s="163">
        <v>18.606000000000002</v>
      </c>
      <c r="H455" s="163">
        <v>23.669</v>
      </c>
      <c r="I455" s="163">
        <f t="shared" si="35"/>
        <v>0</v>
      </c>
      <c r="J455" s="180">
        <f t="shared" si="36"/>
        <v>0</v>
      </c>
      <c r="K455" s="180">
        <f t="shared" si="37"/>
        <v>0</v>
      </c>
      <c r="L455" s="180">
        <f t="shared" si="38"/>
        <v>23.669</v>
      </c>
      <c r="M455" s="163">
        <f t="shared" si="39"/>
        <v>42.275000000000006</v>
      </c>
    </row>
    <row r="456" spans="1:13" ht="17.100000000000001" customHeight="1">
      <c r="A456" s="159">
        <v>93</v>
      </c>
      <c r="B456" s="160">
        <v>473</v>
      </c>
      <c r="C456" s="161" t="s">
        <v>879</v>
      </c>
      <c r="D456" s="161" t="s">
        <v>880</v>
      </c>
      <c r="E456" s="161"/>
      <c r="F456" s="161"/>
      <c r="G456" s="163">
        <v>18.268999999999998</v>
      </c>
      <c r="H456" s="163">
        <v>24.135000000000002</v>
      </c>
      <c r="I456" s="163">
        <f t="shared" si="35"/>
        <v>0</v>
      </c>
      <c r="J456" s="180">
        <f t="shared" si="36"/>
        <v>0</v>
      </c>
      <c r="K456" s="180">
        <f t="shared" si="37"/>
        <v>0</v>
      </c>
      <c r="L456" s="180">
        <f t="shared" si="38"/>
        <v>24.135000000000002</v>
      </c>
      <c r="M456" s="163">
        <f t="shared" si="39"/>
        <v>42.403999999999996</v>
      </c>
    </row>
    <row r="457" spans="1:13" ht="17.100000000000001" customHeight="1">
      <c r="A457" s="159">
        <v>94</v>
      </c>
      <c r="B457" s="160">
        <v>356</v>
      </c>
      <c r="C457" s="161" t="s">
        <v>678</v>
      </c>
      <c r="D457" s="161" t="s">
        <v>679</v>
      </c>
      <c r="E457" s="161"/>
      <c r="F457" s="161"/>
      <c r="G457" s="163">
        <v>22.864000000000001</v>
      </c>
      <c r="H457" s="163">
        <v>19.649000000000001</v>
      </c>
      <c r="I457" s="163">
        <f t="shared" si="35"/>
        <v>0</v>
      </c>
      <c r="J457" s="180">
        <f t="shared" si="36"/>
        <v>0</v>
      </c>
      <c r="K457" s="180">
        <f t="shared" si="37"/>
        <v>0</v>
      </c>
      <c r="L457" s="180">
        <f t="shared" si="38"/>
        <v>19.649000000000001</v>
      </c>
      <c r="M457" s="163">
        <f t="shared" si="39"/>
        <v>42.513000000000005</v>
      </c>
    </row>
    <row r="458" spans="1:13" ht="17.100000000000001" customHeight="1">
      <c r="A458" s="159">
        <v>95</v>
      </c>
      <c r="B458" s="160">
        <v>486</v>
      </c>
      <c r="C458" s="161" t="s">
        <v>903</v>
      </c>
      <c r="D458" s="161" t="s">
        <v>904</v>
      </c>
      <c r="E458" s="161"/>
      <c r="F458" s="161"/>
      <c r="G458" s="163">
        <v>23.934999999999999</v>
      </c>
      <c r="H458" s="163">
        <v>18.591999999999999</v>
      </c>
      <c r="I458" s="163">
        <f t="shared" si="35"/>
        <v>0</v>
      </c>
      <c r="J458" s="180">
        <f t="shared" si="36"/>
        <v>0</v>
      </c>
      <c r="K458" s="180">
        <f t="shared" si="37"/>
        <v>18.591999999999999</v>
      </c>
      <c r="L458" s="180">
        <f t="shared" si="38"/>
        <v>0</v>
      </c>
      <c r="M458" s="163">
        <f t="shared" si="39"/>
        <v>42.527000000000001</v>
      </c>
    </row>
    <row r="459" spans="1:13" ht="17.100000000000001" customHeight="1">
      <c r="A459" s="159">
        <v>96</v>
      </c>
      <c r="B459" s="160">
        <v>478</v>
      </c>
      <c r="C459" s="161" t="s">
        <v>889</v>
      </c>
      <c r="D459" s="161" t="s">
        <v>890</v>
      </c>
      <c r="E459" s="161"/>
      <c r="F459" s="161"/>
      <c r="G459" s="163">
        <v>19.25</v>
      </c>
      <c r="H459" s="163">
        <v>23.370999999999999</v>
      </c>
      <c r="I459" s="163">
        <f t="shared" si="35"/>
        <v>0</v>
      </c>
      <c r="J459" s="180">
        <f t="shared" si="36"/>
        <v>0</v>
      </c>
      <c r="K459" s="180">
        <f t="shared" si="37"/>
        <v>0</v>
      </c>
      <c r="L459" s="180">
        <f t="shared" si="38"/>
        <v>23.370999999999999</v>
      </c>
      <c r="M459" s="163">
        <f t="shared" si="39"/>
        <v>42.620999999999995</v>
      </c>
    </row>
    <row r="460" spans="1:13" ht="17.100000000000001" customHeight="1">
      <c r="A460" s="159">
        <v>97</v>
      </c>
      <c r="B460" s="160">
        <v>665</v>
      </c>
      <c r="C460" s="161" t="s">
        <v>438</v>
      </c>
      <c r="D460" s="161" t="s">
        <v>1182</v>
      </c>
      <c r="E460" s="161"/>
      <c r="F460" s="161"/>
      <c r="G460" s="162">
        <v>23.963999999999999</v>
      </c>
      <c r="H460" s="162">
        <v>18.818999999999999</v>
      </c>
      <c r="I460" s="163">
        <f t="shared" si="35"/>
        <v>0</v>
      </c>
      <c r="J460" s="180">
        <f t="shared" si="36"/>
        <v>0</v>
      </c>
      <c r="K460" s="180">
        <f t="shared" si="37"/>
        <v>18.818999999999999</v>
      </c>
      <c r="L460" s="180">
        <f t="shared" si="38"/>
        <v>0</v>
      </c>
      <c r="M460" s="163">
        <f t="shared" si="39"/>
        <v>42.783000000000001</v>
      </c>
    </row>
    <row r="461" spans="1:13" ht="17.100000000000001" customHeight="1">
      <c r="A461" s="159">
        <v>98</v>
      </c>
      <c r="B461" s="160">
        <v>521</v>
      </c>
      <c r="C461" s="161" t="s">
        <v>959</v>
      </c>
      <c r="D461" s="161" t="s">
        <v>960</v>
      </c>
      <c r="E461" s="161" t="s">
        <v>32</v>
      </c>
      <c r="F461" s="161"/>
      <c r="G461" s="163">
        <v>23.783999999999999</v>
      </c>
      <c r="H461" s="163">
        <v>19.062000000000001</v>
      </c>
      <c r="I461" s="163">
        <f t="shared" si="35"/>
        <v>0</v>
      </c>
      <c r="J461" s="180">
        <f t="shared" si="36"/>
        <v>0</v>
      </c>
      <c r="K461" s="180">
        <f t="shared" si="37"/>
        <v>19.062000000000001</v>
      </c>
      <c r="L461" s="180">
        <f t="shared" si="38"/>
        <v>0</v>
      </c>
      <c r="M461" s="163">
        <f t="shared" si="39"/>
        <v>42.846000000000004</v>
      </c>
    </row>
    <row r="462" spans="1:13" ht="17.100000000000001" customHeight="1">
      <c r="A462" s="159">
        <v>99</v>
      </c>
      <c r="B462" s="160">
        <v>640</v>
      </c>
      <c r="C462" s="161" t="s">
        <v>351</v>
      </c>
      <c r="D462" s="161" t="s">
        <v>1143</v>
      </c>
      <c r="E462" s="161" t="s">
        <v>32</v>
      </c>
      <c r="F462" s="161"/>
      <c r="G462" s="162">
        <v>19.149999999999999</v>
      </c>
      <c r="H462" s="162">
        <v>23.849</v>
      </c>
      <c r="I462" s="163">
        <f t="shared" si="35"/>
        <v>0</v>
      </c>
      <c r="J462" s="180">
        <f t="shared" si="36"/>
        <v>0</v>
      </c>
      <c r="K462" s="180">
        <f t="shared" si="37"/>
        <v>0</v>
      </c>
      <c r="L462" s="180">
        <f t="shared" si="38"/>
        <v>23.849</v>
      </c>
      <c r="M462" s="163">
        <f t="shared" si="39"/>
        <v>42.998999999999995</v>
      </c>
    </row>
    <row r="463" spans="1:13" ht="17.100000000000001" customHeight="1">
      <c r="A463" s="159">
        <v>100</v>
      </c>
      <c r="B463" s="160">
        <v>604</v>
      </c>
      <c r="C463" s="161" t="s">
        <v>1093</v>
      </c>
      <c r="D463" s="161" t="s">
        <v>1094</v>
      </c>
      <c r="E463" s="161"/>
      <c r="F463" s="161"/>
      <c r="G463" s="162">
        <v>19.617999999999999</v>
      </c>
      <c r="H463" s="162">
        <v>23.693000000000001</v>
      </c>
      <c r="I463" s="163">
        <f t="shared" si="35"/>
        <v>0</v>
      </c>
      <c r="J463" s="180">
        <f t="shared" si="36"/>
        <v>0</v>
      </c>
      <c r="K463" s="180">
        <f t="shared" si="37"/>
        <v>0</v>
      </c>
      <c r="L463" s="180">
        <f t="shared" si="38"/>
        <v>23.693000000000001</v>
      </c>
      <c r="M463" s="163">
        <f t="shared" si="39"/>
        <v>43.311</v>
      </c>
    </row>
    <row r="464" spans="1:13" ht="17.100000000000001" customHeight="1">
      <c r="A464" s="159">
        <v>101</v>
      </c>
      <c r="B464" s="160">
        <v>686</v>
      </c>
      <c r="C464" s="161" t="s">
        <v>381</v>
      </c>
      <c r="D464" s="161" t="s">
        <v>1212</v>
      </c>
      <c r="E464" s="161" t="s">
        <v>32</v>
      </c>
      <c r="F464" s="161"/>
      <c r="G464" s="162">
        <v>19.178000000000001</v>
      </c>
      <c r="H464" s="162">
        <v>24.161999999999999</v>
      </c>
      <c r="I464" s="163">
        <f t="shared" si="35"/>
        <v>0</v>
      </c>
      <c r="J464" s="180">
        <f t="shared" si="36"/>
        <v>0</v>
      </c>
      <c r="K464" s="180">
        <f t="shared" si="37"/>
        <v>0</v>
      </c>
      <c r="L464" s="180">
        <f t="shared" si="38"/>
        <v>24.161999999999999</v>
      </c>
      <c r="M464" s="163">
        <f t="shared" si="39"/>
        <v>43.34</v>
      </c>
    </row>
    <row r="465" spans="1:13" ht="17.100000000000001" customHeight="1">
      <c r="A465" s="159">
        <v>102</v>
      </c>
      <c r="B465" s="160">
        <v>487</v>
      </c>
      <c r="C465" s="161" t="s">
        <v>1039</v>
      </c>
      <c r="D465" s="161" t="s">
        <v>1352</v>
      </c>
      <c r="E465" s="161" t="s">
        <v>32</v>
      </c>
      <c r="F465" s="161"/>
      <c r="G465" s="163">
        <v>24.481000000000002</v>
      </c>
      <c r="H465" s="163">
        <v>18.890999999999998</v>
      </c>
      <c r="I465" s="163">
        <f t="shared" si="35"/>
        <v>0</v>
      </c>
      <c r="J465" s="180">
        <f t="shared" si="36"/>
        <v>0</v>
      </c>
      <c r="K465" s="180">
        <f t="shared" si="37"/>
        <v>18.890999999999998</v>
      </c>
      <c r="L465" s="180">
        <f t="shared" si="38"/>
        <v>0</v>
      </c>
      <c r="M465" s="163">
        <f t="shared" si="39"/>
        <v>43.372</v>
      </c>
    </row>
    <row r="466" spans="1:13" ht="17.100000000000001" customHeight="1">
      <c r="A466" s="159">
        <v>103</v>
      </c>
      <c r="B466" s="160">
        <v>457</v>
      </c>
      <c r="C466" s="161" t="s">
        <v>853</v>
      </c>
      <c r="D466" s="161" t="s">
        <v>854</v>
      </c>
      <c r="E466" s="161"/>
      <c r="F466" s="161"/>
      <c r="G466" s="163">
        <v>19.183</v>
      </c>
      <c r="H466" s="163">
        <v>24.489000000000001</v>
      </c>
      <c r="I466" s="163">
        <f t="shared" si="35"/>
        <v>0</v>
      </c>
      <c r="J466" s="180">
        <f t="shared" si="36"/>
        <v>0</v>
      </c>
      <c r="K466" s="180">
        <f t="shared" si="37"/>
        <v>0</v>
      </c>
      <c r="L466" s="180">
        <f t="shared" si="38"/>
        <v>24.489000000000001</v>
      </c>
      <c r="M466" s="163">
        <f t="shared" si="39"/>
        <v>43.671999999999997</v>
      </c>
    </row>
    <row r="467" spans="1:13" ht="17.100000000000001" customHeight="1">
      <c r="A467" s="159">
        <v>104</v>
      </c>
      <c r="B467" s="160">
        <v>556</v>
      </c>
      <c r="C467" s="161" t="s">
        <v>564</v>
      </c>
      <c r="D467" s="161" t="s">
        <v>1013</v>
      </c>
      <c r="E467" s="161"/>
      <c r="F467" s="161"/>
      <c r="G467" s="162">
        <v>24.123999999999999</v>
      </c>
      <c r="H467" s="162">
        <v>19.588000000000001</v>
      </c>
      <c r="I467" s="163">
        <f t="shared" si="35"/>
        <v>0</v>
      </c>
      <c r="J467" s="180">
        <f t="shared" si="36"/>
        <v>0</v>
      </c>
      <c r="K467" s="180">
        <f t="shared" si="37"/>
        <v>0</v>
      </c>
      <c r="L467" s="180">
        <f t="shared" si="38"/>
        <v>19.588000000000001</v>
      </c>
      <c r="M467" s="163">
        <f t="shared" si="39"/>
        <v>43.712000000000003</v>
      </c>
    </row>
    <row r="468" spans="1:13" ht="17.100000000000001" customHeight="1">
      <c r="A468" s="159">
        <v>105</v>
      </c>
      <c r="B468" s="160">
        <v>203</v>
      </c>
      <c r="C468" s="161" t="s">
        <v>436</v>
      </c>
      <c r="D468" s="161" t="s">
        <v>437</v>
      </c>
      <c r="E468" s="161" t="s">
        <v>32</v>
      </c>
      <c r="F468" s="161"/>
      <c r="G468" s="163">
        <v>22.638999999999999</v>
      </c>
      <c r="H468" s="163">
        <v>21.555</v>
      </c>
      <c r="I468" s="163">
        <f t="shared" si="35"/>
        <v>0</v>
      </c>
      <c r="J468" s="180">
        <f t="shared" si="36"/>
        <v>0</v>
      </c>
      <c r="K468" s="180">
        <f t="shared" si="37"/>
        <v>0</v>
      </c>
      <c r="L468" s="180">
        <f t="shared" si="38"/>
        <v>21.555</v>
      </c>
      <c r="M468" s="163">
        <f t="shared" si="39"/>
        <v>44.194000000000003</v>
      </c>
    </row>
    <row r="469" spans="1:13" ht="17.100000000000001" customHeight="1">
      <c r="A469" s="159">
        <v>106</v>
      </c>
      <c r="B469" s="160">
        <v>592</v>
      </c>
      <c r="C469" s="161" t="s">
        <v>1074</v>
      </c>
      <c r="D469" s="161" t="s">
        <v>1075</v>
      </c>
      <c r="E469" s="161" t="s">
        <v>32</v>
      </c>
      <c r="F469" s="161"/>
      <c r="G469" s="162">
        <v>26.19</v>
      </c>
      <c r="H469" s="162">
        <v>18.189</v>
      </c>
      <c r="I469" s="163">
        <f t="shared" si="35"/>
        <v>0</v>
      </c>
      <c r="J469" s="180">
        <f t="shared" si="36"/>
        <v>18.189</v>
      </c>
      <c r="K469" s="180">
        <f t="shared" si="37"/>
        <v>0</v>
      </c>
      <c r="L469" s="180">
        <f t="shared" si="38"/>
        <v>0</v>
      </c>
      <c r="M469" s="163">
        <f t="shared" si="39"/>
        <v>44.379000000000005</v>
      </c>
    </row>
    <row r="470" spans="1:13" ht="17.100000000000001" customHeight="1">
      <c r="A470" s="159">
        <v>107</v>
      </c>
      <c r="B470" s="160">
        <v>292</v>
      </c>
      <c r="C470" s="161" t="s">
        <v>385</v>
      </c>
      <c r="D470" s="161" t="s">
        <v>581</v>
      </c>
      <c r="E470" s="161" t="s">
        <v>32</v>
      </c>
      <c r="F470" s="161"/>
      <c r="G470" s="163">
        <v>23.545999999999999</v>
      </c>
      <c r="H470" s="163">
        <v>21.036999999999999</v>
      </c>
      <c r="I470" s="163">
        <f t="shared" si="35"/>
        <v>0</v>
      </c>
      <c r="J470" s="180">
        <f t="shared" si="36"/>
        <v>0</v>
      </c>
      <c r="K470" s="180">
        <f t="shared" si="37"/>
        <v>0</v>
      </c>
      <c r="L470" s="180">
        <f t="shared" si="38"/>
        <v>21.036999999999999</v>
      </c>
      <c r="M470" s="163">
        <f t="shared" si="39"/>
        <v>44.582999999999998</v>
      </c>
    </row>
    <row r="471" spans="1:13" ht="17.100000000000001" customHeight="1">
      <c r="A471" s="159">
        <v>108</v>
      </c>
      <c r="B471" s="160">
        <v>579</v>
      </c>
      <c r="C471" s="161" t="s">
        <v>1055</v>
      </c>
      <c r="D471" s="161" t="s">
        <v>1056</v>
      </c>
      <c r="E471" s="161" t="s">
        <v>32</v>
      </c>
      <c r="F471" s="161"/>
      <c r="G471" s="162">
        <v>17.469000000000001</v>
      </c>
      <c r="H471" s="162">
        <v>27.431999999999999</v>
      </c>
      <c r="I471" s="163">
        <f t="shared" si="35"/>
        <v>0</v>
      </c>
      <c r="J471" s="180">
        <f t="shared" si="36"/>
        <v>0</v>
      </c>
      <c r="K471" s="180">
        <f t="shared" si="37"/>
        <v>0</v>
      </c>
      <c r="L471" s="180">
        <f t="shared" si="38"/>
        <v>27.431999999999999</v>
      </c>
      <c r="M471" s="163">
        <f t="shared" si="39"/>
        <v>44.900999999999996</v>
      </c>
    </row>
    <row r="472" spans="1:13" ht="17.100000000000001" customHeight="1">
      <c r="A472" s="159">
        <v>109</v>
      </c>
      <c r="B472" s="160">
        <v>528</v>
      </c>
      <c r="C472" s="161" t="s">
        <v>970</v>
      </c>
      <c r="D472" s="161" t="s">
        <v>971</v>
      </c>
      <c r="E472" s="161" t="s">
        <v>32</v>
      </c>
      <c r="F472" s="161"/>
      <c r="G472" s="163">
        <v>22.942</v>
      </c>
      <c r="H472" s="163">
        <v>22.088999999999999</v>
      </c>
      <c r="I472" s="163">
        <f t="shared" si="35"/>
        <v>0</v>
      </c>
      <c r="J472" s="180">
        <f t="shared" si="36"/>
        <v>0</v>
      </c>
      <c r="K472" s="180">
        <f t="shared" si="37"/>
        <v>0</v>
      </c>
      <c r="L472" s="180">
        <f t="shared" si="38"/>
        <v>22.088999999999999</v>
      </c>
      <c r="M472" s="163">
        <f t="shared" si="39"/>
        <v>45.030999999999999</v>
      </c>
    </row>
    <row r="473" spans="1:13" ht="17.100000000000001" customHeight="1">
      <c r="A473" s="159">
        <v>110</v>
      </c>
      <c r="B473" s="160">
        <v>611</v>
      </c>
      <c r="C473" s="161" t="s">
        <v>1014</v>
      </c>
      <c r="D473" s="161" t="s">
        <v>1102</v>
      </c>
      <c r="E473" s="161"/>
      <c r="F473" s="161"/>
      <c r="G473" s="162">
        <v>27.672000000000001</v>
      </c>
      <c r="H473" s="162">
        <v>17.722999999999999</v>
      </c>
      <c r="I473" s="163">
        <f t="shared" si="35"/>
        <v>17.722999999999999</v>
      </c>
      <c r="J473" s="180">
        <f t="shared" si="36"/>
        <v>0</v>
      </c>
      <c r="K473" s="180">
        <f t="shared" si="37"/>
        <v>0</v>
      </c>
      <c r="L473" s="180">
        <f t="shared" si="38"/>
        <v>0</v>
      </c>
      <c r="M473" s="163">
        <f t="shared" si="39"/>
        <v>45.394999999999996</v>
      </c>
    </row>
    <row r="474" spans="1:13" ht="17.100000000000001" customHeight="1">
      <c r="A474" s="159">
        <v>111</v>
      </c>
      <c r="B474" s="160">
        <v>543</v>
      </c>
      <c r="C474" s="161" t="s">
        <v>994</v>
      </c>
      <c r="D474" s="161" t="s">
        <v>995</v>
      </c>
      <c r="E474" s="161" t="s">
        <v>32</v>
      </c>
      <c r="F474" s="161"/>
      <c r="G474" s="163">
        <v>22.79</v>
      </c>
      <c r="H474" s="163">
        <v>22.763999999999999</v>
      </c>
      <c r="I474" s="163">
        <f t="shared" si="35"/>
        <v>0</v>
      </c>
      <c r="J474" s="180">
        <f t="shared" si="36"/>
        <v>0</v>
      </c>
      <c r="K474" s="180">
        <f t="shared" si="37"/>
        <v>0</v>
      </c>
      <c r="L474" s="180">
        <f t="shared" si="38"/>
        <v>22.763999999999999</v>
      </c>
      <c r="M474" s="163">
        <f t="shared" si="39"/>
        <v>45.554000000000002</v>
      </c>
    </row>
    <row r="475" spans="1:13" ht="17.100000000000001" customHeight="1">
      <c r="A475" s="159">
        <v>112</v>
      </c>
      <c r="B475" s="160">
        <v>470</v>
      </c>
      <c r="C475" s="161" t="s">
        <v>874</v>
      </c>
      <c r="D475" s="161" t="s">
        <v>875</v>
      </c>
      <c r="E475" s="161" t="s">
        <v>32</v>
      </c>
      <c r="F475" s="161"/>
      <c r="G475" s="163">
        <v>27.754999999999999</v>
      </c>
      <c r="H475" s="163">
        <v>17.943000000000001</v>
      </c>
      <c r="I475" s="163">
        <f t="shared" si="35"/>
        <v>0</v>
      </c>
      <c r="J475" s="180">
        <f t="shared" si="36"/>
        <v>17.943000000000001</v>
      </c>
      <c r="K475" s="180">
        <f t="shared" si="37"/>
        <v>0</v>
      </c>
      <c r="L475" s="180">
        <f t="shared" si="38"/>
        <v>0</v>
      </c>
      <c r="M475" s="163">
        <f t="shared" si="39"/>
        <v>45.698</v>
      </c>
    </row>
    <row r="476" spans="1:13" ht="17.100000000000001" customHeight="1">
      <c r="A476" s="159">
        <v>113</v>
      </c>
      <c r="B476" s="160">
        <v>513</v>
      </c>
      <c r="C476" s="161" t="s">
        <v>944</v>
      </c>
      <c r="D476" s="161" t="s">
        <v>945</v>
      </c>
      <c r="E476" s="161" t="s">
        <v>32</v>
      </c>
      <c r="F476" s="161"/>
      <c r="G476" s="163">
        <v>25.975999999999999</v>
      </c>
      <c r="H476" s="163">
        <v>19.875</v>
      </c>
      <c r="I476" s="163">
        <f t="shared" si="35"/>
        <v>0</v>
      </c>
      <c r="J476" s="180">
        <f t="shared" si="36"/>
        <v>0</v>
      </c>
      <c r="K476" s="180">
        <f t="shared" si="37"/>
        <v>0</v>
      </c>
      <c r="L476" s="180">
        <f t="shared" si="38"/>
        <v>19.875</v>
      </c>
      <c r="M476" s="163">
        <f t="shared" si="39"/>
        <v>45.850999999999999</v>
      </c>
    </row>
    <row r="477" spans="1:13" ht="17.100000000000001" customHeight="1">
      <c r="A477" s="159">
        <v>114</v>
      </c>
      <c r="B477" s="160">
        <v>459</v>
      </c>
      <c r="C477" s="161" t="s">
        <v>856</v>
      </c>
      <c r="D477" s="161" t="s">
        <v>857</v>
      </c>
      <c r="E477" s="161" t="s">
        <v>32</v>
      </c>
      <c r="F477" s="161"/>
      <c r="G477" s="163">
        <v>20.207999999999998</v>
      </c>
      <c r="H477" s="163">
        <v>26.131</v>
      </c>
      <c r="I477" s="163">
        <f t="shared" si="35"/>
        <v>0</v>
      </c>
      <c r="J477" s="180">
        <f t="shared" si="36"/>
        <v>0</v>
      </c>
      <c r="K477" s="180">
        <f t="shared" si="37"/>
        <v>0</v>
      </c>
      <c r="L477" s="180">
        <f t="shared" si="38"/>
        <v>26.131</v>
      </c>
      <c r="M477" s="163">
        <f t="shared" si="39"/>
        <v>46.338999999999999</v>
      </c>
    </row>
    <row r="478" spans="1:13" ht="17.100000000000001" customHeight="1">
      <c r="A478" s="159">
        <v>115</v>
      </c>
      <c r="B478" s="160">
        <v>490</v>
      </c>
      <c r="C478" s="161" t="s">
        <v>909</v>
      </c>
      <c r="D478" s="161" t="s">
        <v>910</v>
      </c>
      <c r="E478" s="161" t="s">
        <v>32</v>
      </c>
      <c r="F478" s="161"/>
      <c r="G478" s="163">
        <v>28.59</v>
      </c>
      <c r="H478" s="163">
        <v>17.77</v>
      </c>
      <c r="I478" s="163">
        <f t="shared" si="35"/>
        <v>0</v>
      </c>
      <c r="J478" s="180">
        <f t="shared" si="36"/>
        <v>17.77</v>
      </c>
      <c r="K478" s="180">
        <f t="shared" si="37"/>
        <v>0</v>
      </c>
      <c r="L478" s="180">
        <f t="shared" si="38"/>
        <v>0</v>
      </c>
      <c r="M478" s="163">
        <f t="shared" si="39"/>
        <v>46.36</v>
      </c>
    </row>
    <row r="479" spans="1:13" ht="17.100000000000001" customHeight="1">
      <c r="A479" s="159">
        <v>116</v>
      </c>
      <c r="B479" s="160">
        <v>597</v>
      </c>
      <c r="C479" s="161" t="s">
        <v>1081</v>
      </c>
      <c r="D479" s="161" t="s">
        <v>1082</v>
      </c>
      <c r="E479" s="161"/>
      <c r="F479" s="161"/>
      <c r="G479" s="162">
        <v>18.678000000000001</v>
      </c>
      <c r="H479" s="162">
        <v>27.890999999999998</v>
      </c>
      <c r="I479" s="163">
        <f t="shared" si="35"/>
        <v>0</v>
      </c>
      <c r="J479" s="180">
        <f t="shared" si="36"/>
        <v>0</v>
      </c>
      <c r="K479" s="180">
        <f t="shared" si="37"/>
        <v>0</v>
      </c>
      <c r="L479" s="180">
        <f t="shared" si="38"/>
        <v>27.890999999999998</v>
      </c>
      <c r="M479" s="163">
        <f t="shared" si="39"/>
        <v>46.569000000000003</v>
      </c>
    </row>
    <row r="480" spans="1:13" ht="17.100000000000001" customHeight="1">
      <c r="A480" s="159">
        <v>117</v>
      </c>
      <c r="B480" s="160">
        <v>614</v>
      </c>
      <c r="C480" s="161" t="s">
        <v>1105</v>
      </c>
      <c r="D480" s="161" t="s">
        <v>1106</v>
      </c>
      <c r="E480" s="161"/>
      <c r="F480" s="161"/>
      <c r="G480" s="162">
        <v>23.402000000000001</v>
      </c>
      <c r="H480" s="162">
        <v>23.332999999999998</v>
      </c>
      <c r="I480" s="163">
        <f t="shared" si="35"/>
        <v>0</v>
      </c>
      <c r="J480" s="180">
        <f t="shared" si="36"/>
        <v>0</v>
      </c>
      <c r="K480" s="180">
        <f t="shared" si="37"/>
        <v>0</v>
      </c>
      <c r="L480" s="180">
        <f t="shared" si="38"/>
        <v>23.332999999999998</v>
      </c>
      <c r="M480" s="163">
        <f t="shared" si="39"/>
        <v>46.734999999999999</v>
      </c>
    </row>
    <row r="481" spans="1:13" ht="17.100000000000001" customHeight="1">
      <c r="A481" s="159">
        <v>118</v>
      </c>
      <c r="B481" s="160">
        <v>514</v>
      </c>
      <c r="C481" s="161" t="s">
        <v>946</v>
      </c>
      <c r="D481" s="161" t="s">
        <v>947</v>
      </c>
      <c r="E481" s="161" t="s">
        <v>32</v>
      </c>
      <c r="F481" s="161"/>
      <c r="G481" s="163">
        <v>23.808</v>
      </c>
      <c r="H481" s="163">
        <v>23.541</v>
      </c>
      <c r="I481" s="163">
        <f t="shared" si="35"/>
        <v>0</v>
      </c>
      <c r="J481" s="180">
        <f t="shared" si="36"/>
        <v>0</v>
      </c>
      <c r="K481" s="180">
        <f t="shared" si="37"/>
        <v>0</v>
      </c>
      <c r="L481" s="180">
        <f t="shared" si="38"/>
        <v>23.541</v>
      </c>
      <c r="M481" s="163">
        <f t="shared" si="39"/>
        <v>47.349000000000004</v>
      </c>
    </row>
    <row r="482" spans="1:13" ht="17.100000000000001" customHeight="1">
      <c r="A482" s="159">
        <v>119</v>
      </c>
      <c r="B482" s="160">
        <v>661</v>
      </c>
      <c r="C482" s="161" t="s">
        <v>1177</v>
      </c>
      <c r="D482" s="161" t="s">
        <v>1178</v>
      </c>
      <c r="E482" s="161" t="s">
        <v>32</v>
      </c>
      <c r="F482" s="161"/>
      <c r="G482" s="162">
        <v>29.338000000000001</v>
      </c>
      <c r="H482" s="162">
        <v>18.225999999999999</v>
      </c>
      <c r="I482" s="163">
        <f t="shared" si="35"/>
        <v>0</v>
      </c>
      <c r="J482" s="180">
        <f t="shared" si="36"/>
        <v>18.225999999999999</v>
      </c>
      <c r="K482" s="180">
        <f t="shared" si="37"/>
        <v>0</v>
      </c>
      <c r="L482" s="180">
        <f t="shared" si="38"/>
        <v>0</v>
      </c>
      <c r="M482" s="163">
        <f t="shared" si="39"/>
        <v>47.564</v>
      </c>
    </row>
    <row r="483" spans="1:13" ht="17.100000000000001" customHeight="1">
      <c r="A483" s="159">
        <v>120</v>
      </c>
      <c r="B483" s="160">
        <v>448</v>
      </c>
      <c r="C483" s="161" t="s">
        <v>837</v>
      </c>
      <c r="D483" s="161" t="s">
        <v>838</v>
      </c>
      <c r="E483" s="161"/>
      <c r="F483" s="161"/>
      <c r="G483" s="163">
        <v>29.821000000000002</v>
      </c>
      <c r="H483" s="163">
        <v>18.076000000000001</v>
      </c>
      <c r="I483" s="163">
        <f t="shared" si="35"/>
        <v>0</v>
      </c>
      <c r="J483" s="180">
        <f t="shared" si="36"/>
        <v>18.076000000000001</v>
      </c>
      <c r="K483" s="180">
        <f t="shared" si="37"/>
        <v>0</v>
      </c>
      <c r="L483" s="180">
        <f t="shared" si="38"/>
        <v>0</v>
      </c>
      <c r="M483" s="163">
        <f t="shared" si="39"/>
        <v>47.897000000000006</v>
      </c>
    </row>
    <row r="484" spans="1:13" ht="17.100000000000001" customHeight="1">
      <c r="A484" s="159">
        <v>121</v>
      </c>
      <c r="B484" s="160">
        <v>641</v>
      </c>
      <c r="C484" s="161" t="s">
        <v>1144</v>
      </c>
      <c r="D484" s="161" t="s">
        <v>1145</v>
      </c>
      <c r="E484" s="161" t="s">
        <v>32</v>
      </c>
      <c r="F484" s="161"/>
      <c r="G484" s="162">
        <v>30.513000000000002</v>
      </c>
      <c r="H484" s="162">
        <v>18.091000000000001</v>
      </c>
      <c r="I484" s="163">
        <f t="shared" si="35"/>
        <v>0</v>
      </c>
      <c r="J484" s="180">
        <f t="shared" si="36"/>
        <v>18.091000000000001</v>
      </c>
      <c r="K484" s="180">
        <f t="shared" si="37"/>
        <v>0</v>
      </c>
      <c r="L484" s="180">
        <f t="shared" si="38"/>
        <v>0</v>
      </c>
      <c r="M484" s="163">
        <f t="shared" si="39"/>
        <v>48.603999999999999</v>
      </c>
    </row>
    <row r="485" spans="1:13" ht="17.100000000000001" customHeight="1">
      <c r="A485" s="159">
        <v>122</v>
      </c>
      <c r="B485" s="160">
        <v>506</v>
      </c>
      <c r="C485" s="161" t="s">
        <v>842</v>
      </c>
      <c r="D485" s="161" t="s">
        <v>934</v>
      </c>
      <c r="E485" s="161" t="s">
        <v>32</v>
      </c>
      <c r="F485" s="161"/>
      <c r="G485" s="163">
        <v>24.315999999999999</v>
      </c>
      <c r="H485" s="163">
        <v>24.977</v>
      </c>
      <c r="I485" s="163">
        <f t="shared" si="35"/>
        <v>0</v>
      </c>
      <c r="J485" s="180">
        <f t="shared" si="36"/>
        <v>0</v>
      </c>
      <c r="K485" s="180">
        <f t="shared" si="37"/>
        <v>0</v>
      </c>
      <c r="L485" s="180">
        <f t="shared" si="38"/>
        <v>24.977</v>
      </c>
      <c r="M485" s="163">
        <f t="shared" si="39"/>
        <v>49.292999999999999</v>
      </c>
    </row>
    <row r="486" spans="1:13" ht="17.100000000000001" customHeight="1">
      <c r="A486" s="159">
        <v>123</v>
      </c>
      <c r="B486" s="160">
        <v>570</v>
      </c>
      <c r="C486" s="161" t="s">
        <v>1039</v>
      </c>
      <c r="D486" s="161" t="s">
        <v>1040</v>
      </c>
      <c r="E486" s="161"/>
      <c r="F486" s="161"/>
      <c r="G486" s="162">
        <v>27.928999999999998</v>
      </c>
      <c r="H486" s="162">
        <v>23.079000000000001</v>
      </c>
      <c r="I486" s="163">
        <f t="shared" si="35"/>
        <v>0</v>
      </c>
      <c r="J486" s="180">
        <f t="shared" si="36"/>
        <v>0</v>
      </c>
      <c r="K486" s="180">
        <f t="shared" si="37"/>
        <v>0</v>
      </c>
      <c r="L486" s="180">
        <f t="shared" si="38"/>
        <v>23.079000000000001</v>
      </c>
      <c r="M486" s="163">
        <f t="shared" si="39"/>
        <v>51.007999999999996</v>
      </c>
    </row>
    <row r="487" spans="1:13" ht="17.100000000000001" customHeight="1">
      <c r="A487" s="159">
        <v>124</v>
      </c>
      <c r="B487" s="160">
        <v>540</v>
      </c>
      <c r="C487" s="161" t="s">
        <v>989</v>
      </c>
      <c r="D487" s="161" t="s">
        <v>990</v>
      </c>
      <c r="E487" s="161" t="s">
        <v>32</v>
      </c>
      <c r="F487" s="161"/>
      <c r="G487" s="163">
        <v>19.684000000000001</v>
      </c>
      <c r="H487" s="163">
        <v>32.363</v>
      </c>
      <c r="I487" s="163">
        <f t="shared" si="35"/>
        <v>0</v>
      </c>
      <c r="J487" s="180">
        <f t="shared" si="36"/>
        <v>0</v>
      </c>
      <c r="K487" s="180">
        <f t="shared" si="37"/>
        <v>0</v>
      </c>
      <c r="L487" s="180">
        <f t="shared" si="38"/>
        <v>32.363</v>
      </c>
      <c r="M487" s="163">
        <f t="shared" si="39"/>
        <v>52.046999999999997</v>
      </c>
    </row>
    <row r="488" spans="1:13" ht="17.100000000000001" customHeight="1">
      <c r="A488" s="159">
        <v>125</v>
      </c>
      <c r="B488" s="160">
        <v>679</v>
      </c>
      <c r="C488" s="161" t="s">
        <v>1200</v>
      </c>
      <c r="D488" s="161" t="s">
        <v>1201</v>
      </c>
      <c r="E488" s="161" t="s">
        <v>32</v>
      </c>
      <c r="F488" s="161"/>
      <c r="G488" s="162">
        <v>24.126999999999999</v>
      </c>
      <c r="H488" s="162">
        <v>28.797000000000001</v>
      </c>
      <c r="I488" s="163">
        <f t="shared" si="35"/>
        <v>0</v>
      </c>
      <c r="J488" s="180">
        <f t="shared" si="36"/>
        <v>0</v>
      </c>
      <c r="K488" s="180">
        <f t="shared" si="37"/>
        <v>0</v>
      </c>
      <c r="L488" s="180">
        <f t="shared" si="38"/>
        <v>28.797000000000001</v>
      </c>
      <c r="M488" s="163">
        <f t="shared" si="39"/>
        <v>52.923999999999999</v>
      </c>
    </row>
    <row r="489" spans="1:13" ht="17.100000000000001" customHeight="1">
      <c r="A489" s="159">
        <v>126</v>
      </c>
      <c r="B489" s="160">
        <v>525</v>
      </c>
      <c r="C489" s="161" t="s">
        <v>964</v>
      </c>
      <c r="D489" s="161" t="s">
        <v>965</v>
      </c>
      <c r="E489" s="161" t="s">
        <v>32</v>
      </c>
      <c r="F489" s="161"/>
      <c r="G489" s="163">
        <v>30.713000000000001</v>
      </c>
      <c r="H489" s="163">
        <v>23.92</v>
      </c>
      <c r="I489" s="163">
        <f t="shared" si="35"/>
        <v>0</v>
      </c>
      <c r="J489" s="180">
        <f t="shared" si="36"/>
        <v>0</v>
      </c>
      <c r="K489" s="180">
        <f t="shared" si="37"/>
        <v>0</v>
      </c>
      <c r="L489" s="180">
        <f t="shared" si="38"/>
        <v>23.92</v>
      </c>
      <c r="M489" s="163">
        <f t="shared" si="39"/>
        <v>54.633000000000003</v>
      </c>
    </row>
    <row r="490" spans="1:13" ht="17.100000000000001" customHeight="1">
      <c r="A490" s="159">
        <v>127</v>
      </c>
      <c r="B490" s="160">
        <v>480</v>
      </c>
      <c r="C490" s="161" t="s">
        <v>893</v>
      </c>
      <c r="D490" s="161" t="s">
        <v>894</v>
      </c>
      <c r="E490" s="161"/>
      <c r="F490" s="161"/>
      <c r="G490" s="163">
        <v>29.039000000000001</v>
      </c>
      <c r="H490" s="163">
        <v>33.491</v>
      </c>
      <c r="I490" s="163">
        <f t="shared" si="35"/>
        <v>0</v>
      </c>
      <c r="J490" s="180">
        <f t="shared" si="36"/>
        <v>0</v>
      </c>
      <c r="K490" s="180">
        <f t="shared" si="37"/>
        <v>0</v>
      </c>
      <c r="L490" s="180">
        <f t="shared" si="38"/>
        <v>33.491</v>
      </c>
      <c r="M490" s="163">
        <f t="shared" si="39"/>
        <v>62.53</v>
      </c>
    </row>
    <row r="491" spans="1:13" ht="17.100000000000001" customHeight="1">
      <c r="A491" s="159">
        <v>128</v>
      </c>
      <c r="B491" s="160">
        <v>564</v>
      </c>
      <c r="C491" s="161" t="s">
        <v>912</v>
      </c>
      <c r="D491" s="161" t="s">
        <v>1029</v>
      </c>
      <c r="E491" s="161"/>
      <c r="F491" s="161"/>
      <c r="G491" s="162">
        <v>17.306999999999999</v>
      </c>
      <c r="H491" s="162">
        <v>50</v>
      </c>
      <c r="I491" s="163">
        <f t="shared" si="35"/>
        <v>0</v>
      </c>
      <c r="J491" s="180">
        <f t="shared" si="36"/>
        <v>0</v>
      </c>
      <c r="K491" s="180">
        <f t="shared" si="37"/>
        <v>0</v>
      </c>
      <c r="L491" s="180">
        <f t="shared" si="38"/>
        <v>50</v>
      </c>
      <c r="M491" s="163">
        <f t="shared" si="39"/>
        <v>67.307000000000002</v>
      </c>
    </row>
    <row r="492" spans="1:13" ht="17.100000000000001" customHeight="1">
      <c r="A492" s="159">
        <v>129</v>
      </c>
      <c r="B492" s="160">
        <v>279</v>
      </c>
      <c r="C492" s="161" t="s">
        <v>562</v>
      </c>
      <c r="D492" s="161" t="s">
        <v>563</v>
      </c>
      <c r="E492" s="161" t="s">
        <v>32</v>
      </c>
      <c r="F492" s="161"/>
      <c r="G492" s="163">
        <v>50</v>
      </c>
      <c r="H492" s="163">
        <v>17.321999999999999</v>
      </c>
      <c r="I492" s="163">
        <f t="shared" si="35"/>
        <v>17.321999999999999</v>
      </c>
      <c r="J492" s="180">
        <f t="shared" si="36"/>
        <v>0</v>
      </c>
      <c r="K492" s="180">
        <f t="shared" si="37"/>
        <v>0</v>
      </c>
      <c r="L492" s="180">
        <f t="shared" si="38"/>
        <v>0</v>
      </c>
      <c r="M492" s="163">
        <f t="shared" si="39"/>
        <v>67.322000000000003</v>
      </c>
    </row>
    <row r="493" spans="1:13" ht="17.100000000000001" customHeight="1">
      <c r="A493" s="159">
        <v>130</v>
      </c>
      <c r="B493" s="160">
        <v>351</v>
      </c>
      <c r="C493" s="161" t="s">
        <v>666</v>
      </c>
      <c r="D493" s="161" t="s">
        <v>667</v>
      </c>
      <c r="E493" s="161"/>
      <c r="F493" s="161"/>
      <c r="G493" s="163">
        <v>50</v>
      </c>
      <c r="H493" s="163">
        <v>17.411999999999999</v>
      </c>
      <c r="I493" s="163">
        <f t="shared" si="35"/>
        <v>17.411999999999999</v>
      </c>
      <c r="J493" s="180">
        <f t="shared" si="36"/>
        <v>0</v>
      </c>
      <c r="K493" s="180">
        <f t="shared" si="37"/>
        <v>0</v>
      </c>
      <c r="L493" s="180">
        <f t="shared" si="38"/>
        <v>0</v>
      </c>
      <c r="M493" s="163">
        <f t="shared" si="39"/>
        <v>67.412000000000006</v>
      </c>
    </row>
    <row r="494" spans="1:13" ht="17.100000000000001" customHeight="1">
      <c r="A494" s="159">
        <v>131</v>
      </c>
      <c r="B494" s="160">
        <v>103</v>
      </c>
      <c r="C494" s="161" t="s">
        <v>249</v>
      </c>
      <c r="D494" s="161" t="s">
        <v>250</v>
      </c>
      <c r="E494" s="161" t="s">
        <v>32</v>
      </c>
      <c r="F494" s="161"/>
      <c r="G494" s="163">
        <v>17.513000000000002</v>
      </c>
      <c r="H494" s="163">
        <v>50</v>
      </c>
      <c r="I494" s="163">
        <f t="shared" si="35"/>
        <v>0</v>
      </c>
      <c r="J494" s="180">
        <f t="shared" si="36"/>
        <v>0</v>
      </c>
      <c r="K494" s="180">
        <f t="shared" si="37"/>
        <v>0</v>
      </c>
      <c r="L494" s="180">
        <f t="shared" si="38"/>
        <v>50</v>
      </c>
      <c r="M494" s="163">
        <f t="shared" si="39"/>
        <v>67.513000000000005</v>
      </c>
    </row>
    <row r="495" spans="1:13" ht="17.100000000000001" customHeight="1">
      <c r="A495" s="159">
        <v>132</v>
      </c>
      <c r="B495" s="160">
        <v>154</v>
      </c>
      <c r="C495" s="161" t="s">
        <v>89</v>
      </c>
      <c r="D495" s="161" t="s">
        <v>350</v>
      </c>
      <c r="E495" s="161" t="s">
        <v>32</v>
      </c>
      <c r="F495" s="161"/>
      <c r="G495" s="163">
        <v>50</v>
      </c>
      <c r="H495" s="163">
        <v>17.529</v>
      </c>
      <c r="I495" s="163">
        <f t="shared" si="35"/>
        <v>17.529</v>
      </c>
      <c r="J495" s="180">
        <f t="shared" si="36"/>
        <v>0</v>
      </c>
      <c r="K495" s="180">
        <f t="shared" si="37"/>
        <v>0</v>
      </c>
      <c r="L495" s="180">
        <f t="shared" si="38"/>
        <v>0</v>
      </c>
      <c r="M495" s="163">
        <f t="shared" si="39"/>
        <v>67.528999999999996</v>
      </c>
    </row>
    <row r="496" spans="1:13" ht="17.100000000000001" customHeight="1">
      <c r="A496" s="159">
        <v>133</v>
      </c>
      <c r="B496" s="160">
        <v>210</v>
      </c>
      <c r="C496" s="161" t="s">
        <v>199</v>
      </c>
      <c r="D496" s="161" t="s">
        <v>446</v>
      </c>
      <c r="E496" s="161"/>
      <c r="F496" s="161"/>
      <c r="G496" s="163">
        <v>50</v>
      </c>
      <c r="H496" s="163">
        <v>17.582000000000001</v>
      </c>
      <c r="I496" s="163">
        <f t="shared" si="35"/>
        <v>17.582000000000001</v>
      </c>
      <c r="J496" s="180">
        <f t="shared" si="36"/>
        <v>0</v>
      </c>
      <c r="K496" s="180">
        <f t="shared" si="37"/>
        <v>0</v>
      </c>
      <c r="L496" s="180">
        <f t="shared" si="38"/>
        <v>0</v>
      </c>
      <c r="M496" s="163">
        <f t="shared" si="39"/>
        <v>67.581999999999994</v>
      </c>
    </row>
    <row r="497" spans="1:13" ht="17.100000000000001" customHeight="1">
      <c r="A497" s="159">
        <v>134</v>
      </c>
      <c r="B497" s="160">
        <v>234</v>
      </c>
      <c r="C497" s="161" t="s">
        <v>482</v>
      </c>
      <c r="D497" s="161" t="s">
        <v>483</v>
      </c>
      <c r="E497" s="161"/>
      <c r="F497" s="161"/>
      <c r="G497" s="163">
        <v>50</v>
      </c>
      <c r="H497" s="163">
        <v>17.593</v>
      </c>
      <c r="I497" s="163">
        <f t="shared" si="35"/>
        <v>17.593</v>
      </c>
      <c r="J497" s="180">
        <f t="shared" si="36"/>
        <v>0</v>
      </c>
      <c r="K497" s="180">
        <f t="shared" si="37"/>
        <v>0</v>
      </c>
      <c r="L497" s="180">
        <f t="shared" si="38"/>
        <v>0</v>
      </c>
      <c r="M497" s="163">
        <f t="shared" si="39"/>
        <v>67.593000000000004</v>
      </c>
    </row>
    <row r="498" spans="1:13" ht="17.100000000000001" customHeight="1">
      <c r="A498" s="159">
        <v>135</v>
      </c>
      <c r="B498" s="160">
        <v>532</v>
      </c>
      <c r="C498" s="161" t="s">
        <v>976</v>
      </c>
      <c r="D498" s="161" t="s">
        <v>977</v>
      </c>
      <c r="E498" s="161" t="s">
        <v>32</v>
      </c>
      <c r="F498" s="161"/>
      <c r="G498" s="163">
        <v>17.596</v>
      </c>
      <c r="H498" s="163">
        <v>50</v>
      </c>
      <c r="I498" s="163">
        <f t="shared" si="35"/>
        <v>0</v>
      </c>
      <c r="J498" s="180">
        <f t="shared" si="36"/>
        <v>0</v>
      </c>
      <c r="K498" s="180">
        <f t="shared" si="37"/>
        <v>0</v>
      </c>
      <c r="L498" s="180">
        <f t="shared" si="38"/>
        <v>50</v>
      </c>
      <c r="M498" s="163">
        <f t="shared" si="39"/>
        <v>67.596000000000004</v>
      </c>
    </row>
    <row r="499" spans="1:13" ht="17.100000000000001" customHeight="1">
      <c r="A499" s="159">
        <v>136</v>
      </c>
      <c r="B499" s="160">
        <v>403</v>
      </c>
      <c r="C499" s="161" t="s">
        <v>643</v>
      </c>
      <c r="D499" s="161" t="s">
        <v>759</v>
      </c>
      <c r="E499" s="161"/>
      <c r="F499" s="161"/>
      <c r="G499" s="163">
        <v>50</v>
      </c>
      <c r="H499" s="163">
        <v>17.629000000000001</v>
      </c>
      <c r="I499" s="163">
        <f t="shared" si="35"/>
        <v>17.629000000000001</v>
      </c>
      <c r="J499" s="180">
        <f t="shared" si="36"/>
        <v>0</v>
      </c>
      <c r="K499" s="180">
        <f t="shared" si="37"/>
        <v>0</v>
      </c>
      <c r="L499" s="180">
        <f t="shared" si="38"/>
        <v>0</v>
      </c>
      <c r="M499" s="163">
        <f t="shared" si="39"/>
        <v>67.629000000000005</v>
      </c>
    </row>
    <row r="500" spans="1:13" ht="17.100000000000001" customHeight="1">
      <c r="A500" s="159">
        <v>137</v>
      </c>
      <c r="B500" s="160">
        <v>689</v>
      </c>
      <c r="C500" s="161" t="s">
        <v>1053</v>
      </c>
      <c r="D500" s="161" t="s">
        <v>1214</v>
      </c>
      <c r="E500" s="161" t="s">
        <v>32</v>
      </c>
      <c r="F500" s="161"/>
      <c r="G500" s="162">
        <v>50</v>
      </c>
      <c r="H500" s="162">
        <v>17.638999999999999</v>
      </c>
      <c r="I500" s="163">
        <f t="shared" si="35"/>
        <v>17.638999999999999</v>
      </c>
      <c r="J500" s="180">
        <f t="shared" si="36"/>
        <v>0</v>
      </c>
      <c r="K500" s="180">
        <f t="shared" si="37"/>
        <v>0</v>
      </c>
      <c r="L500" s="180">
        <f t="shared" si="38"/>
        <v>0</v>
      </c>
      <c r="M500" s="163">
        <f t="shared" si="39"/>
        <v>67.638999999999996</v>
      </c>
    </row>
    <row r="501" spans="1:13" ht="17.100000000000001" customHeight="1">
      <c r="A501" s="159">
        <v>138</v>
      </c>
      <c r="B501" s="160">
        <v>94</v>
      </c>
      <c r="C501" s="161" t="s">
        <v>231</v>
      </c>
      <c r="D501" s="161" t="s">
        <v>232</v>
      </c>
      <c r="E501" s="161"/>
      <c r="F501" s="161"/>
      <c r="G501" s="163">
        <v>17.673999999999999</v>
      </c>
      <c r="H501" s="163">
        <v>50</v>
      </c>
      <c r="I501" s="163">
        <f t="shared" si="35"/>
        <v>0</v>
      </c>
      <c r="J501" s="180">
        <f t="shared" si="36"/>
        <v>0</v>
      </c>
      <c r="K501" s="180">
        <f t="shared" si="37"/>
        <v>0</v>
      </c>
      <c r="L501" s="180">
        <f t="shared" si="38"/>
        <v>50</v>
      </c>
      <c r="M501" s="163">
        <f t="shared" si="39"/>
        <v>67.674000000000007</v>
      </c>
    </row>
    <row r="502" spans="1:13" ht="17.100000000000001" customHeight="1">
      <c r="A502" s="159">
        <v>139</v>
      </c>
      <c r="B502" s="160">
        <v>185</v>
      </c>
      <c r="C502" s="161" t="s">
        <v>405</v>
      </c>
      <c r="D502" s="161" t="s">
        <v>406</v>
      </c>
      <c r="E502" s="161" t="s">
        <v>32</v>
      </c>
      <c r="F502" s="161"/>
      <c r="G502" s="163">
        <v>17.684000000000001</v>
      </c>
      <c r="H502" s="163">
        <v>50</v>
      </c>
      <c r="I502" s="163">
        <f t="shared" si="35"/>
        <v>0</v>
      </c>
      <c r="J502" s="180">
        <f t="shared" si="36"/>
        <v>0</v>
      </c>
      <c r="K502" s="180">
        <f t="shared" si="37"/>
        <v>0</v>
      </c>
      <c r="L502" s="180">
        <f t="shared" si="38"/>
        <v>50</v>
      </c>
      <c r="M502" s="163">
        <f t="shared" si="39"/>
        <v>67.683999999999997</v>
      </c>
    </row>
    <row r="503" spans="1:13" ht="17.100000000000001" customHeight="1">
      <c r="A503" s="159">
        <v>140</v>
      </c>
      <c r="B503" s="160">
        <v>342</v>
      </c>
      <c r="C503" s="161" t="s">
        <v>438</v>
      </c>
      <c r="D503" s="161" t="s">
        <v>651</v>
      </c>
      <c r="E503" s="161" t="s">
        <v>32</v>
      </c>
      <c r="F503" s="161"/>
      <c r="G503" s="163">
        <v>17.684999999999999</v>
      </c>
      <c r="H503" s="163">
        <v>50</v>
      </c>
      <c r="I503" s="163">
        <f t="shared" si="35"/>
        <v>0</v>
      </c>
      <c r="J503" s="180">
        <f t="shared" si="36"/>
        <v>0</v>
      </c>
      <c r="K503" s="180">
        <f t="shared" si="37"/>
        <v>0</v>
      </c>
      <c r="L503" s="180">
        <f t="shared" si="38"/>
        <v>50</v>
      </c>
      <c r="M503" s="163">
        <f t="shared" si="39"/>
        <v>67.685000000000002</v>
      </c>
    </row>
    <row r="504" spans="1:13" ht="17.100000000000001" customHeight="1">
      <c r="A504" s="159">
        <v>141</v>
      </c>
      <c r="B504" s="160">
        <v>310</v>
      </c>
      <c r="C504" s="161" t="s">
        <v>606</v>
      </c>
      <c r="D504" s="161" t="s">
        <v>607</v>
      </c>
      <c r="E504" s="161" t="s">
        <v>32</v>
      </c>
      <c r="F504" s="161"/>
      <c r="G504" s="163">
        <v>50</v>
      </c>
      <c r="H504" s="163">
        <v>17.72</v>
      </c>
      <c r="I504" s="163">
        <f t="shared" si="35"/>
        <v>17.72</v>
      </c>
      <c r="J504" s="180">
        <f t="shared" si="36"/>
        <v>0</v>
      </c>
      <c r="K504" s="180">
        <f t="shared" si="37"/>
        <v>0</v>
      </c>
      <c r="L504" s="180">
        <f t="shared" si="38"/>
        <v>0</v>
      </c>
      <c r="M504" s="163">
        <f t="shared" si="39"/>
        <v>67.72</v>
      </c>
    </row>
    <row r="505" spans="1:13" ht="17.100000000000001" customHeight="1">
      <c r="A505" s="159">
        <v>142</v>
      </c>
      <c r="B505" s="160">
        <v>229</v>
      </c>
      <c r="C505" s="161" t="s">
        <v>473</v>
      </c>
      <c r="D505" s="161" t="s">
        <v>474</v>
      </c>
      <c r="E505" s="161"/>
      <c r="F505" s="161"/>
      <c r="G505" s="163">
        <v>50</v>
      </c>
      <c r="H505" s="163">
        <v>17.751999999999999</v>
      </c>
      <c r="I505" s="163">
        <f t="shared" si="35"/>
        <v>0</v>
      </c>
      <c r="J505" s="180">
        <f t="shared" si="36"/>
        <v>17.751999999999999</v>
      </c>
      <c r="K505" s="180">
        <f t="shared" si="37"/>
        <v>0</v>
      </c>
      <c r="L505" s="180">
        <f t="shared" si="38"/>
        <v>0</v>
      </c>
      <c r="M505" s="163">
        <f t="shared" si="39"/>
        <v>67.751999999999995</v>
      </c>
    </row>
    <row r="506" spans="1:13" ht="17.100000000000001" customHeight="1">
      <c r="A506" s="159">
        <v>143</v>
      </c>
      <c r="B506" s="160">
        <v>200</v>
      </c>
      <c r="C506" s="161" t="s">
        <v>233</v>
      </c>
      <c r="D506" s="161" t="s">
        <v>431</v>
      </c>
      <c r="E506" s="161" t="s">
        <v>32</v>
      </c>
      <c r="F506" s="161"/>
      <c r="G506" s="163">
        <v>50</v>
      </c>
      <c r="H506" s="163">
        <v>17.754000000000001</v>
      </c>
      <c r="I506" s="163">
        <f t="shared" si="35"/>
        <v>0</v>
      </c>
      <c r="J506" s="180">
        <f t="shared" si="36"/>
        <v>17.754000000000001</v>
      </c>
      <c r="K506" s="180">
        <f t="shared" si="37"/>
        <v>0</v>
      </c>
      <c r="L506" s="180">
        <f t="shared" si="38"/>
        <v>0</v>
      </c>
      <c r="M506" s="163">
        <f t="shared" si="39"/>
        <v>67.754000000000005</v>
      </c>
    </row>
    <row r="507" spans="1:13" ht="17.100000000000001" customHeight="1">
      <c r="A507" s="159">
        <v>144</v>
      </c>
      <c r="B507" s="160">
        <v>267</v>
      </c>
      <c r="C507" s="161" t="s">
        <v>541</v>
      </c>
      <c r="D507" s="161" t="s">
        <v>542</v>
      </c>
      <c r="E507" s="161" t="s">
        <v>32</v>
      </c>
      <c r="F507" s="161"/>
      <c r="G507" s="163">
        <v>17.811</v>
      </c>
      <c r="H507" s="163">
        <v>50</v>
      </c>
      <c r="I507" s="163">
        <f t="shared" si="35"/>
        <v>0</v>
      </c>
      <c r="J507" s="180">
        <f t="shared" si="36"/>
        <v>0</v>
      </c>
      <c r="K507" s="180">
        <f t="shared" si="37"/>
        <v>0</v>
      </c>
      <c r="L507" s="180">
        <f t="shared" si="38"/>
        <v>50</v>
      </c>
      <c r="M507" s="163">
        <f t="shared" si="39"/>
        <v>67.811000000000007</v>
      </c>
    </row>
    <row r="508" spans="1:13" ht="17.100000000000001" customHeight="1">
      <c r="A508" s="159">
        <v>145</v>
      </c>
      <c r="B508" s="160">
        <v>441</v>
      </c>
      <c r="C508" s="161" t="s">
        <v>826</v>
      </c>
      <c r="D508" s="161" t="s">
        <v>827</v>
      </c>
      <c r="E508" s="161"/>
      <c r="F508" s="161"/>
      <c r="G508" s="163">
        <v>17.852</v>
      </c>
      <c r="H508" s="163">
        <v>50</v>
      </c>
      <c r="I508" s="163">
        <f t="shared" si="35"/>
        <v>0</v>
      </c>
      <c r="J508" s="180">
        <f t="shared" si="36"/>
        <v>0</v>
      </c>
      <c r="K508" s="180">
        <f t="shared" si="37"/>
        <v>0</v>
      </c>
      <c r="L508" s="180">
        <f t="shared" si="38"/>
        <v>50</v>
      </c>
      <c r="M508" s="163">
        <f t="shared" si="39"/>
        <v>67.852000000000004</v>
      </c>
    </row>
    <row r="509" spans="1:13" ht="17.100000000000001" customHeight="1">
      <c r="A509" s="159">
        <v>146</v>
      </c>
      <c r="B509" s="160">
        <v>402</v>
      </c>
      <c r="C509" s="161" t="s">
        <v>657</v>
      </c>
      <c r="D509" s="161" t="s">
        <v>758</v>
      </c>
      <c r="E509" s="161" t="s">
        <v>32</v>
      </c>
      <c r="F509" s="161"/>
      <c r="G509" s="163">
        <v>50</v>
      </c>
      <c r="H509" s="163">
        <v>17.867000000000001</v>
      </c>
      <c r="I509" s="163">
        <f t="shared" si="35"/>
        <v>0</v>
      </c>
      <c r="J509" s="180">
        <f t="shared" si="36"/>
        <v>17.867000000000001</v>
      </c>
      <c r="K509" s="180">
        <f t="shared" si="37"/>
        <v>0</v>
      </c>
      <c r="L509" s="180">
        <f t="shared" si="38"/>
        <v>0</v>
      </c>
      <c r="M509" s="163">
        <f t="shared" si="39"/>
        <v>67.867000000000004</v>
      </c>
    </row>
    <row r="510" spans="1:13" ht="17.100000000000001" customHeight="1">
      <c r="A510" s="159">
        <v>147</v>
      </c>
      <c r="B510" s="160">
        <v>339</v>
      </c>
      <c r="C510" s="161" t="s">
        <v>105</v>
      </c>
      <c r="D510" s="161" t="s">
        <v>647</v>
      </c>
      <c r="E510" s="161"/>
      <c r="F510" s="161"/>
      <c r="G510" s="163">
        <v>50</v>
      </c>
      <c r="H510" s="163">
        <v>17.875</v>
      </c>
      <c r="I510" s="163">
        <f t="shared" si="35"/>
        <v>0</v>
      </c>
      <c r="J510" s="180">
        <f t="shared" si="36"/>
        <v>17.875</v>
      </c>
      <c r="K510" s="180">
        <f t="shared" si="37"/>
        <v>0</v>
      </c>
      <c r="L510" s="180">
        <f t="shared" si="38"/>
        <v>0</v>
      </c>
      <c r="M510" s="163">
        <f t="shared" si="39"/>
        <v>67.875</v>
      </c>
    </row>
    <row r="511" spans="1:13" ht="17.100000000000001" customHeight="1">
      <c r="A511" s="159">
        <v>148</v>
      </c>
      <c r="B511" s="160">
        <v>298</v>
      </c>
      <c r="C511" s="161" t="s">
        <v>588</v>
      </c>
      <c r="D511" s="161" t="s">
        <v>589</v>
      </c>
      <c r="E511" s="161"/>
      <c r="F511" s="161"/>
      <c r="G511" s="163">
        <v>50</v>
      </c>
      <c r="H511" s="163">
        <v>17.881</v>
      </c>
      <c r="I511" s="163">
        <f t="shared" si="35"/>
        <v>0</v>
      </c>
      <c r="J511" s="180">
        <f t="shared" si="36"/>
        <v>17.881</v>
      </c>
      <c r="K511" s="180">
        <f t="shared" si="37"/>
        <v>0</v>
      </c>
      <c r="L511" s="180">
        <f t="shared" si="38"/>
        <v>0</v>
      </c>
      <c r="M511" s="163">
        <f t="shared" si="39"/>
        <v>67.881</v>
      </c>
    </row>
    <row r="512" spans="1:13" ht="17.100000000000001" customHeight="1">
      <c r="A512" s="159">
        <v>149</v>
      </c>
      <c r="B512" s="160">
        <v>97</v>
      </c>
      <c r="C512" s="161" t="s">
        <v>237</v>
      </c>
      <c r="D512" s="161" t="s">
        <v>238</v>
      </c>
      <c r="E512" s="161"/>
      <c r="F512" s="161"/>
      <c r="G512" s="163">
        <v>17.908999999999999</v>
      </c>
      <c r="H512" s="163">
        <v>50</v>
      </c>
      <c r="I512" s="163">
        <f t="shared" si="35"/>
        <v>0</v>
      </c>
      <c r="J512" s="180">
        <f t="shared" si="36"/>
        <v>0</v>
      </c>
      <c r="K512" s="180">
        <f t="shared" si="37"/>
        <v>0</v>
      </c>
      <c r="L512" s="180">
        <f t="shared" si="38"/>
        <v>50</v>
      </c>
      <c r="M512" s="163">
        <f t="shared" si="39"/>
        <v>67.908999999999992</v>
      </c>
    </row>
    <row r="513" spans="1:13" ht="17.100000000000001" customHeight="1">
      <c r="A513" s="159">
        <v>150</v>
      </c>
      <c r="B513" s="160">
        <v>300</v>
      </c>
      <c r="C513" s="161" t="s">
        <v>591</v>
      </c>
      <c r="D513" s="161" t="s">
        <v>592</v>
      </c>
      <c r="E513" s="161" t="s">
        <v>32</v>
      </c>
      <c r="F513" s="161"/>
      <c r="G513" s="163">
        <v>50</v>
      </c>
      <c r="H513" s="163">
        <v>17.913</v>
      </c>
      <c r="I513" s="163">
        <f t="shared" si="35"/>
        <v>0</v>
      </c>
      <c r="J513" s="180">
        <f t="shared" si="36"/>
        <v>17.913</v>
      </c>
      <c r="K513" s="180">
        <f t="shared" si="37"/>
        <v>0</v>
      </c>
      <c r="L513" s="180">
        <f t="shared" si="38"/>
        <v>0</v>
      </c>
      <c r="M513" s="163">
        <f t="shared" si="39"/>
        <v>67.912999999999997</v>
      </c>
    </row>
    <row r="514" spans="1:13" ht="17.100000000000001" customHeight="1">
      <c r="A514" s="159">
        <v>151</v>
      </c>
      <c r="B514" s="160">
        <v>147</v>
      </c>
      <c r="C514" s="161" t="s">
        <v>336</v>
      </c>
      <c r="D514" s="161" t="s">
        <v>337</v>
      </c>
      <c r="E514" s="161"/>
      <c r="F514" s="161"/>
      <c r="G514" s="163">
        <v>17.923999999999999</v>
      </c>
      <c r="H514" s="163">
        <v>50</v>
      </c>
      <c r="I514" s="163">
        <f t="shared" si="35"/>
        <v>0</v>
      </c>
      <c r="J514" s="180">
        <f t="shared" si="36"/>
        <v>0</v>
      </c>
      <c r="K514" s="180">
        <f t="shared" si="37"/>
        <v>0</v>
      </c>
      <c r="L514" s="180">
        <f t="shared" si="38"/>
        <v>50</v>
      </c>
      <c r="M514" s="163">
        <f t="shared" si="39"/>
        <v>67.924000000000007</v>
      </c>
    </row>
    <row r="515" spans="1:13" ht="17.100000000000001" customHeight="1">
      <c r="A515" s="159">
        <v>152</v>
      </c>
      <c r="B515" s="160">
        <v>99</v>
      </c>
      <c r="C515" s="161" t="s">
        <v>241</v>
      </c>
      <c r="D515" s="161" t="s">
        <v>242</v>
      </c>
      <c r="E515" s="161"/>
      <c r="F515" s="161"/>
      <c r="G515" s="163">
        <v>50</v>
      </c>
      <c r="H515" s="163">
        <v>17.931999999999999</v>
      </c>
      <c r="I515" s="163">
        <f t="shared" ref="I515:I578" si="40">IF($H515&lt;J$1,$H515,0)</f>
        <v>0</v>
      </c>
      <c r="J515" s="180">
        <f t="shared" ref="J515:J578" si="41">IF(I515=0,IF($H515&lt;K$1,$H515,0),0)</f>
        <v>17.931999999999999</v>
      </c>
      <c r="K515" s="180">
        <f t="shared" ref="K515:K578" si="42">IF(I515=0,IF(J515=0,IF($H515&lt;L$1,$H515,0),0),0)</f>
        <v>0</v>
      </c>
      <c r="L515" s="180">
        <f t="shared" ref="L515:L578" si="43">IF(H515&gt;L$1,H515,0)</f>
        <v>0</v>
      </c>
      <c r="M515" s="163">
        <f t="shared" ref="M515:M578" si="44">SUM(G515+H515)</f>
        <v>67.932000000000002</v>
      </c>
    </row>
    <row r="516" spans="1:13" ht="17.100000000000001" customHeight="1">
      <c r="A516" s="159">
        <v>153</v>
      </c>
      <c r="B516" s="160">
        <v>133</v>
      </c>
      <c r="C516" s="161" t="s">
        <v>308</v>
      </c>
      <c r="D516" s="161" t="s">
        <v>309</v>
      </c>
      <c r="E516" s="161"/>
      <c r="F516" s="161"/>
      <c r="G516" s="163">
        <v>50</v>
      </c>
      <c r="H516" s="163">
        <v>17.946000000000002</v>
      </c>
      <c r="I516" s="163">
        <f t="shared" si="40"/>
        <v>0</v>
      </c>
      <c r="J516" s="180">
        <f t="shared" si="41"/>
        <v>17.946000000000002</v>
      </c>
      <c r="K516" s="180">
        <f t="shared" si="42"/>
        <v>0</v>
      </c>
      <c r="L516" s="180">
        <f t="shared" si="43"/>
        <v>0</v>
      </c>
      <c r="M516" s="163">
        <f t="shared" si="44"/>
        <v>67.945999999999998</v>
      </c>
    </row>
    <row r="517" spans="1:13" ht="17.100000000000001" customHeight="1">
      <c r="A517" s="159">
        <v>154</v>
      </c>
      <c r="B517" s="160">
        <v>67</v>
      </c>
      <c r="C517" s="161" t="s">
        <v>177</v>
      </c>
      <c r="D517" s="161" t="s">
        <v>178</v>
      </c>
      <c r="E517" s="161" t="s">
        <v>32</v>
      </c>
      <c r="F517" s="161"/>
      <c r="G517" s="163">
        <v>17.960999999999999</v>
      </c>
      <c r="H517" s="163">
        <v>50</v>
      </c>
      <c r="I517" s="163">
        <f t="shared" si="40"/>
        <v>0</v>
      </c>
      <c r="J517" s="180">
        <f t="shared" si="41"/>
        <v>0</v>
      </c>
      <c r="K517" s="180">
        <f t="shared" si="42"/>
        <v>0</v>
      </c>
      <c r="L517" s="180">
        <f t="shared" si="43"/>
        <v>50</v>
      </c>
      <c r="M517" s="163">
        <f t="shared" si="44"/>
        <v>67.960999999999999</v>
      </c>
    </row>
    <row r="518" spans="1:13" ht="17.100000000000001" customHeight="1">
      <c r="A518" s="159">
        <v>155</v>
      </c>
      <c r="B518" s="160">
        <v>325</v>
      </c>
      <c r="C518" s="161" t="s">
        <v>253</v>
      </c>
      <c r="D518" s="161" t="s">
        <v>627</v>
      </c>
      <c r="E518" s="161"/>
      <c r="F518" s="161"/>
      <c r="G518" s="163">
        <v>50</v>
      </c>
      <c r="H518" s="163">
        <v>17.969000000000001</v>
      </c>
      <c r="I518" s="163">
        <f t="shared" si="40"/>
        <v>0</v>
      </c>
      <c r="J518" s="180">
        <f t="shared" si="41"/>
        <v>17.969000000000001</v>
      </c>
      <c r="K518" s="180">
        <f t="shared" si="42"/>
        <v>0</v>
      </c>
      <c r="L518" s="180">
        <f t="shared" si="43"/>
        <v>0</v>
      </c>
      <c r="M518" s="163">
        <f t="shared" si="44"/>
        <v>67.968999999999994</v>
      </c>
    </row>
    <row r="519" spans="1:13" ht="17.100000000000001" customHeight="1">
      <c r="A519" s="159">
        <v>156</v>
      </c>
      <c r="B519" s="160">
        <v>98</v>
      </c>
      <c r="C519" s="161" t="s">
        <v>239</v>
      </c>
      <c r="D519" s="161" t="s">
        <v>240</v>
      </c>
      <c r="E519" s="161"/>
      <c r="F519" s="161"/>
      <c r="G519" s="163">
        <v>17.972999999999999</v>
      </c>
      <c r="H519" s="163">
        <v>50</v>
      </c>
      <c r="I519" s="163">
        <f t="shared" si="40"/>
        <v>0</v>
      </c>
      <c r="J519" s="180">
        <f t="shared" si="41"/>
        <v>0</v>
      </c>
      <c r="K519" s="180">
        <f t="shared" si="42"/>
        <v>0</v>
      </c>
      <c r="L519" s="180">
        <f t="shared" si="43"/>
        <v>50</v>
      </c>
      <c r="M519" s="163">
        <f t="shared" si="44"/>
        <v>67.972999999999999</v>
      </c>
    </row>
    <row r="520" spans="1:13" ht="17.100000000000001" customHeight="1">
      <c r="A520" s="159">
        <v>157</v>
      </c>
      <c r="B520" s="160">
        <v>65</v>
      </c>
      <c r="C520" s="161" t="s">
        <v>173</v>
      </c>
      <c r="D520" s="161" t="s">
        <v>174</v>
      </c>
      <c r="E520" s="161"/>
      <c r="F520" s="161"/>
      <c r="G520" s="163">
        <v>50</v>
      </c>
      <c r="H520" s="163">
        <v>18.021999999999998</v>
      </c>
      <c r="I520" s="163">
        <f t="shared" si="40"/>
        <v>0</v>
      </c>
      <c r="J520" s="180">
        <f t="shared" si="41"/>
        <v>18.021999999999998</v>
      </c>
      <c r="K520" s="180">
        <f t="shared" si="42"/>
        <v>0</v>
      </c>
      <c r="L520" s="180">
        <f t="shared" si="43"/>
        <v>0</v>
      </c>
      <c r="M520" s="163">
        <f t="shared" si="44"/>
        <v>68.021999999999991</v>
      </c>
    </row>
    <row r="521" spans="1:13" ht="17.100000000000001" customHeight="1">
      <c r="A521" s="159">
        <v>158</v>
      </c>
      <c r="B521" s="160">
        <v>391</v>
      </c>
      <c r="C521" s="161" t="s">
        <v>736</v>
      </c>
      <c r="D521" s="161" t="s">
        <v>737</v>
      </c>
      <c r="E521" s="161"/>
      <c r="F521" s="161"/>
      <c r="G521" s="163">
        <v>50</v>
      </c>
      <c r="H521" s="163">
        <v>18.059000000000001</v>
      </c>
      <c r="I521" s="163">
        <f t="shared" si="40"/>
        <v>0</v>
      </c>
      <c r="J521" s="180">
        <f t="shared" si="41"/>
        <v>18.059000000000001</v>
      </c>
      <c r="K521" s="180">
        <f t="shared" si="42"/>
        <v>0</v>
      </c>
      <c r="L521" s="180">
        <f t="shared" si="43"/>
        <v>0</v>
      </c>
      <c r="M521" s="163">
        <f t="shared" si="44"/>
        <v>68.058999999999997</v>
      </c>
    </row>
    <row r="522" spans="1:13" ht="17.100000000000001" customHeight="1">
      <c r="A522" s="159">
        <v>159</v>
      </c>
      <c r="B522" s="160">
        <v>128</v>
      </c>
      <c r="C522" s="161" t="s">
        <v>298</v>
      </c>
      <c r="D522" s="161" t="s">
        <v>299</v>
      </c>
      <c r="E522" s="161"/>
      <c r="F522" s="161"/>
      <c r="G522" s="163">
        <v>18.077999999999999</v>
      </c>
      <c r="H522" s="163">
        <v>50</v>
      </c>
      <c r="I522" s="163">
        <f t="shared" si="40"/>
        <v>0</v>
      </c>
      <c r="J522" s="180">
        <f t="shared" si="41"/>
        <v>0</v>
      </c>
      <c r="K522" s="180">
        <f t="shared" si="42"/>
        <v>0</v>
      </c>
      <c r="L522" s="180">
        <f t="shared" si="43"/>
        <v>50</v>
      </c>
      <c r="M522" s="163">
        <f t="shared" si="44"/>
        <v>68.078000000000003</v>
      </c>
    </row>
    <row r="523" spans="1:13" ht="17.100000000000001" customHeight="1">
      <c r="A523" s="159">
        <v>160</v>
      </c>
      <c r="B523" s="160">
        <v>184</v>
      </c>
      <c r="C523" s="161" t="s">
        <v>403</v>
      </c>
      <c r="D523" s="161" t="s">
        <v>404</v>
      </c>
      <c r="E523" s="161"/>
      <c r="F523" s="161"/>
      <c r="G523" s="163">
        <v>50</v>
      </c>
      <c r="H523" s="163">
        <v>18.087</v>
      </c>
      <c r="I523" s="163">
        <f t="shared" si="40"/>
        <v>0</v>
      </c>
      <c r="J523" s="180">
        <f t="shared" si="41"/>
        <v>18.087</v>
      </c>
      <c r="K523" s="180">
        <f t="shared" si="42"/>
        <v>0</v>
      </c>
      <c r="L523" s="180">
        <f t="shared" si="43"/>
        <v>0</v>
      </c>
      <c r="M523" s="163">
        <f t="shared" si="44"/>
        <v>68.087000000000003</v>
      </c>
    </row>
    <row r="524" spans="1:13" ht="17.100000000000001" customHeight="1">
      <c r="A524" s="159">
        <v>161</v>
      </c>
      <c r="B524" s="160">
        <v>656</v>
      </c>
      <c r="C524" s="161" t="s">
        <v>1170</v>
      </c>
      <c r="D524" s="161" t="s">
        <v>1171</v>
      </c>
      <c r="E524" s="161" t="s">
        <v>32</v>
      </c>
      <c r="F524" s="161"/>
      <c r="G524" s="162">
        <v>50</v>
      </c>
      <c r="H524" s="162">
        <v>18.091999999999999</v>
      </c>
      <c r="I524" s="163">
        <f t="shared" si="40"/>
        <v>0</v>
      </c>
      <c r="J524" s="180">
        <f t="shared" si="41"/>
        <v>18.091999999999999</v>
      </c>
      <c r="K524" s="180">
        <f t="shared" si="42"/>
        <v>0</v>
      </c>
      <c r="L524" s="180">
        <f t="shared" si="43"/>
        <v>0</v>
      </c>
      <c r="M524" s="163">
        <f t="shared" si="44"/>
        <v>68.091999999999999</v>
      </c>
    </row>
    <row r="525" spans="1:13" ht="17.100000000000001" customHeight="1">
      <c r="A525" s="159">
        <v>162</v>
      </c>
      <c r="B525" s="160">
        <v>38</v>
      </c>
      <c r="C525" s="161" t="s">
        <v>119</v>
      </c>
      <c r="D525" s="161" t="s">
        <v>120</v>
      </c>
      <c r="E525" s="161" t="s">
        <v>32</v>
      </c>
      <c r="F525" s="161"/>
      <c r="G525" s="163">
        <v>18.100999999999999</v>
      </c>
      <c r="H525" s="163">
        <v>50</v>
      </c>
      <c r="I525" s="163">
        <f t="shared" si="40"/>
        <v>0</v>
      </c>
      <c r="J525" s="180">
        <f t="shared" si="41"/>
        <v>0</v>
      </c>
      <c r="K525" s="180">
        <f t="shared" si="42"/>
        <v>0</v>
      </c>
      <c r="L525" s="180">
        <f t="shared" si="43"/>
        <v>50</v>
      </c>
      <c r="M525" s="163">
        <f t="shared" si="44"/>
        <v>68.100999999999999</v>
      </c>
    </row>
    <row r="526" spans="1:13" ht="17.100000000000001" customHeight="1">
      <c r="A526" s="159">
        <v>163</v>
      </c>
      <c r="B526" s="160">
        <v>329</v>
      </c>
      <c r="C526" s="161" t="s">
        <v>316</v>
      </c>
      <c r="D526" s="161" t="s">
        <v>633</v>
      </c>
      <c r="E526" s="161"/>
      <c r="F526" s="161"/>
      <c r="G526" s="163">
        <v>50</v>
      </c>
      <c r="H526" s="163">
        <v>18.106000000000002</v>
      </c>
      <c r="I526" s="163">
        <f t="shared" si="40"/>
        <v>0</v>
      </c>
      <c r="J526" s="180">
        <f t="shared" si="41"/>
        <v>18.106000000000002</v>
      </c>
      <c r="K526" s="180">
        <f t="shared" si="42"/>
        <v>0</v>
      </c>
      <c r="L526" s="180">
        <f t="shared" si="43"/>
        <v>0</v>
      </c>
      <c r="M526" s="163">
        <f t="shared" si="44"/>
        <v>68.105999999999995</v>
      </c>
    </row>
    <row r="527" spans="1:13" ht="17.100000000000001" customHeight="1">
      <c r="A527" s="159">
        <v>164</v>
      </c>
      <c r="B527" s="160">
        <v>225</v>
      </c>
      <c r="C527" s="161" t="s">
        <v>239</v>
      </c>
      <c r="D527" s="161" t="s">
        <v>468</v>
      </c>
      <c r="E527" s="161"/>
      <c r="F527" s="161"/>
      <c r="G527" s="163">
        <v>18.111999999999998</v>
      </c>
      <c r="H527" s="163">
        <v>50</v>
      </c>
      <c r="I527" s="163">
        <f t="shared" si="40"/>
        <v>0</v>
      </c>
      <c r="J527" s="180">
        <f t="shared" si="41"/>
        <v>0</v>
      </c>
      <c r="K527" s="180">
        <f t="shared" si="42"/>
        <v>0</v>
      </c>
      <c r="L527" s="180">
        <f t="shared" si="43"/>
        <v>50</v>
      </c>
      <c r="M527" s="163">
        <f t="shared" si="44"/>
        <v>68.111999999999995</v>
      </c>
    </row>
    <row r="528" spans="1:13" ht="17.100000000000001" customHeight="1">
      <c r="A528" s="159">
        <v>165</v>
      </c>
      <c r="B528" s="160">
        <v>255</v>
      </c>
      <c r="C528" s="161" t="s">
        <v>81</v>
      </c>
      <c r="D528" s="161" t="s">
        <v>522</v>
      </c>
      <c r="E528" s="161"/>
      <c r="F528" s="161"/>
      <c r="G528" s="163">
        <v>50</v>
      </c>
      <c r="H528" s="163">
        <v>18.132000000000001</v>
      </c>
      <c r="I528" s="163">
        <f t="shared" si="40"/>
        <v>0</v>
      </c>
      <c r="J528" s="180">
        <f t="shared" si="41"/>
        <v>18.132000000000001</v>
      </c>
      <c r="K528" s="180">
        <f t="shared" si="42"/>
        <v>0</v>
      </c>
      <c r="L528" s="180">
        <f t="shared" si="43"/>
        <v>0</v>
      </c>
      <c r="M528" s="163">
        <f t="shared" si="44"/>
        <v>68.132000000000005</v>
      </c>
    </row>
    <row r="529" spans="1:13" ht="17.100000000000001" customHeight="1">
      <c r="A529" s="159">
        <v>166</v>
      </c>
      <c r="B529" s="160">
        <v>297</v>
      </c>
      <c r="C529" s="161" t="s">
        <v>169</v>
      </c>
      <c r="D529" s="161" t="s">
        <v>587</v>
      </c>
      <c r="E529" s="161"/>
      <c r="F529" s="161"/>
      <c r="G529" s="163">
        <v>18.141999999999999</v>
      </c>
      <c r="H529" s="163">
        <v>50</v>
      </c>
      <c r="I529" s="163">
        <f t="shared" si="40"/>
        <v>0</v>
      </c>
      <c r="J529" s="180">
        <f t="shared" si="41"/>
        <v>0</v>
      </c>
      <c r="K529" s="180">
        <f t="shared" si="42"/>
        <v>0</v>
      </c>
      <c r="L529" s="180">
        <f t="shared" si="43"/>
        <v>50</v>
      </c>
      <c r="M529" s="163">
        <f t="shared" si="44"/>
        <v>68.141999999999996</v>
      </c>
    </row>
    <row r="530" spans="1:13" ht="17.100000000000001" customHeight="1">
      <c r="A530" s="159">
        <v>167</v>
      </c>
      <c r="B530" s="160">
        <v>42</v>
      </c>
      <c r="C530" s="161" t="s">
        <v>127</v>
      </c>
      <c r="D530" s="161" t="s">
        <v>128</v>
      </c>
      <c r="E530" s="161"/>
      <c r="F530" s="161"/>
      <c r="G530" s="163">
        <v>18.151</v>
      </c>
      <c r="H530" s="163">
        <v>50</v>
      </c>
      <c r="I530" s="163">
        <f t="shared" si="40"/>
        <v>0</v>
      </c>
      <c r="J530" s="180">
        <f t="shared" si="41"/>
        <v>0</v>
      </c>
      <c r="K530" s="180">
        <f t="shared" si="42"/>
        <v>0</v>
      </c>
      <c r="L530" s="180">
        <f t="shared" si="43"/>
        <v>50</v>
      </c>
      <c r="M530" s="163">
        <f t="shared" si="44"/>
        <v>68.150999999999996</v>
      </c>
    </row>
    <row r="531" spans="1:13" ht="17.100000000000001" customHeight="1">
      <c r="A531" s="159">
        <v>168</v>
      </c>
      <c r="B531" s="160">
        <v>17</v>
      </c>
      <c r="C531" s="161" t="s">
        <v>77</v>
      </c>
      <c r="D531" s="161" t="s">
        <v>78</v>
      </c>
      <c r="E531" s="161" t="s">
        <v>32</v>
      </c>
      <c r="F531" s="161"/>
      <c r="G531" s="163">
        <v>18.158999999999999</v>
      </c>
      <c r="H531" s="163">
        <v>50</v>
      </c>
      <c r="I531" s="163">
        <f t="shared" si="40"/>
        <v>0</v>
      </c>
      <c r="J531" s="180">
        <f t="shared" si="41"/>
        <v>0</v>
      </c>
      <c r="K531" s="180">
        <f t="shared" si="42"/>
        <v>0</v>
      </c>
      <c r="L531" s="180">
        <f t="shared" si="43"/>
        <v>50</v>
      </c>
      <c r="M531" s="163">
        <f t="shared" si="44"/>
        <v>68.158999999999992</v>
      </c>
    </row>
    <row r="532" spans="1:13" ht="17.100000000000001" customHeight="1">
      <c r="A532" s="159">
        <v>169</v>
      </c>
      <c r="B532" s="160">
        <v>371</v>
      </c>
      <c r="C532" s="161" t="s">
        <v>702</v>
      </c>
      <c r="D532" s="161" t="s">
        <v>703</v>
      </c>
      <c r="E532" s="161" t="s">
        <v>32</v>
      </c>
      <c r="F532" s="161"/>
      <c r="G532" s="163">
        <v>18.163</v>
      </c>
      <c r="H532" s="163">
        <v>50</v>
      </c>
      <c r="I532" s="163">
        <f t="shared" si="40"/>
        <v>0</v>
      </c>
      <c r="J532" s="180">
        <f t="shared" si="41"/>
        <v>0</v>
      </c>
      <c r="K532" s="180">
        <f t="shared" si="42"/>
        <v>0</v>
      </c>
      <c r="L532" s="180">
        <f t="shared" si="43"/>
        <v>50</v>
      </c>
      <c r="M532" s="163">
        <f t="shared" si="44"/>
        <v>68.162999999999997</v>
      </c>
    </row>
    <row r="533" spans="1:13" ht="17.100000000000001" customHeight="1">
      <c r="A533" s="159">
        <v>170</v>
      </c>
      <c r="B533" s="160">
        <v>595</v>
      </c>
      <c r="C533" s="161" t="s">
        <v>1078</v>
      </c>
      <c r="D533" s="161" t="s">
        <v>1079</v>
      </c>
      <c r="E533" s="161"/>
      <c r="F533" s="161"/>
      <c r="G533" s="162">
        <v>18.167999999999999</v>
      </c>
      <c r="H533" s="162">
        <v>50</v>
      </c>
      <c r="I533" s="163">
        <f t="shared" si="40"/>
        <v>0</v>
      </c>
      <c r="J533" s="180">
        <f t="shared" si="41"/>
        <v>0</v>
      </c>
      <c r="K533" s="180">
        <f t="shared" si="42"/>
        <v>0</v>
      </c>
      <c r="L533" s="180">
        <f t="shared" si="43"/>
        <v>50</v>
      </c>
      <c r="M533" s="163">
        <f t="shared" si="44"/>
        <v>68.168000000000006</v>
      </c>
    </row>
    <row r="534" spans="1:13" ht="17.100000000000001" customHeight="1">
      <c r="A534" s="159">
        <v>171</v>
      </c>
      <c r="B534" s="160">
        <v>427</v>
      </c>
      <c r="C534" s="161" t="s">
        <v>800</v>
      </c>
      <c r="D534" s="161" t="s">
        <v>801</v>
      </c>
      <c r="E534" s="161"/>
      <c r="F534" s="161"/>
      <c r="G534" s="163">
        <v>18.169</v>
      </c>
      <c r="H534" s="163">
        <v>50</v>
      </c>
      <c r="I534" s="163">
        <f t="shared" si="40"/>
        <v>0</v>
      </c>
      <c r="J534" s="180">
        <f t="shared" si="41"/>
        <v>0</v>
      </c>
      <c r="K534" s="180">
        <f t="shared" si="42"/>
        <v>0</v>
      </c>
      <c r="L534" s="180">
        <f t="shared" si="43"/>
        <v>50</v>
      </c>
      <c r="M534" s="163">
        <f t="shared" si="44"/>
        <v>68.168999999999997</v>
      </c>
    </row>
    <row r="535" spans="1:13" ht="17.100000000000001" customHeight="1">
      <c r="A535" s="159">
        <v>172</v>
      </c>
      <c r="B535" s="160">
        <v>18</v>
      </c>
      <c r="C535" s="161" t="s">
        <v>79</v>
      </c>
      <c r="D535" s="161" t="s">
        <v>80</v>
      </c>
      <c r="E535" s="161" t="s">
        <v>32</v>
      </c>
      <c r="F535" s="161"/>
      <c r="G535" s="163">
        <v>50</v>
      </c>
      <c r="H535" s="163">
        <v>18.181000000000001</v>
      </c>
      <c r="I535" s="163">
        <f t="shared" si="40"/>
        <v>0</v>
      </c>
      <c r="J535" s="180">
        <f t="shared" si="41"/>
        <v>18.181000000000001</v>
      </c>
      <c r="K535" s="180">
        <f t="shared" si="42"/>
        <v>0</v>
      </c>
      <c r="L535" s="180">
        <f t="shared" si="43"/>
        <v>0</v>
      </c>
      <c r="M535" s="163">
        <f t="shared" si="44"/>
        <v>68.180999999999997</v>
      </c>
    </row>
    <row r="536" spans="1:13" ht="17.100000000000001" customHeight="1">
      <c r="A536" s="159">
        <v>173</v>
      </c>
      <c r="B536" s="160">
        <v>259</v>
      </c>
      <c r="C536" s="161" t="s">
        <v>527</v>
      </c>
      <c r="D536" s="161" t="s">
        <v>528</v>
      </c>
      <c r="E536" s="161"/>
      <c r="F536" s="161"/>
      <c r="G536" s="163">
        <v>50</v>
      </c>
      <c r="H536" s="163">
        <v>18.189</v>
      </c>
      <c r="I536" s="163">
        <f t="shared" si="40"/>
        <v>0</v>
      </c>
      <c r="J536" s="180">
        <f t="shared" si="41"/>
        <v>18.189</v>
      </c>
      <c r="K536" s="180">
        <f t="shared" si="42"/>
        <v>0</v>
      </c>
      <c r="L536" s="180">
        <f t="shared" si="43"/>
        <v>0</v>
      </c>
      <c r="M536" s="163">
        <f t="shared" si="44"/>
        <v>68.188999999999993</v>
      </c>
    </row>
    <row r="537" spans="1:13" ht="17.100000000000001" customHeight="1">
      <c r="A537" s="159">
        <v>174</v>
      </c>
      <c r="B537" s="160">
        <v>72</v>
      </c>
      <c r="C537" s="161" t="s">
        <v>187</v>
      </c>
      <c r="D537" s="161" t="s">
        <v>188</v>
      </c>
      <c r="E537" s="161"/>
      <c r="F537" s="161"/>
      <c r="G537" s="163">
        <v>18.204999999999998</v>
      </c>
      <c r="H537" s="163">
        <v>50</v>
      </c>
      <c r="I537" s="163">
        <f t="shared" si="40"/>
        <v>0</v>
      </c>
      <c r="J537" s="180">
        <f t="shared" si="41"/>
        <v>0</v>
      </c>
      <c r="K537" s="180">
        <f t="shared" si="42"/>
        <v>0</v>
      </c>
      <c r="L537" s="180">
        <f t="shared" si="43"/>
        <v>50</v>
      </c>
      <c r="M537" s="163">
        <f t="shared" si="44"/>
        <v>68.204999999999998</v>
      </c>
    </row>
    <row r="538" spans="1:13" ht="17.100000000000001" customHeight="1">
      <c r="A538" s="159">
        <v>175</v>
      </c>
      <c r="B538" s="160">
        <v>137</v>
      </c>
      <c r="C538" s="161" t="s">
        <v>316</v>
      </c>
      <c r="D538" s="161" t="s">
        <v>317</v>
      </c>
      <c r="E538" s="161"/>
      <c r="F538" s="161"/>
      <c r="G538" s="163">
        <v>18.206</v>
      </c>
      <c r="H538" s="163">
        <v>50</v>
      </c>
      <c r="I538" s="163">
        <f t="shared" si="40"/>
        <v>0</v>
      </c>
      <c r="J538" s="180">
        <f t="shared" si="41"/>
        <v>0</v>
      </c>
      <c r="K538" s="180">
        <f t="shared" si="42"/>
        <v>0</v>
      </c>
      <c r="L538" s="180">
        <f t="shared" si="43"/>
        <v>50</v>
      </c>
      <c r="M538" s="163">
        <f t="shared" si="44"/>
        <v>68.206000000000003</v>
      </c>
    </row>
    <row r="539" spans="1:13" ht="17.100000000000001" customHeight="1">
      <c r="A539" s="159">
        <v>176</v>
      </c>
      <c r="B539" s="160">
        <v>379</v>
      </c>
      <c r="C539" s="161" t="s">
        <v>715</v>
      </c>
      <c r="D539" s="161" t="s">
        <v>716</v>
      </c>
      <c r="E539" s="161" t="s">
        <v>32</v>
      </c>
      <c r="F539" s="161"/>
      <c r="G539" s="163">
        <v>18.225999999999999</v>
      </c>
      <c r="H539" s="163">
        <v>50</v>
      </c>
      <c r="I539" s="163">
        <f t="shared" si="40"/>
        <v>0</v>
      </c>
      <c r="J539" s="180">
        <f t="shared" si="41"/>
        <v>0</v>
      </c>
      <c r="K539" s="180">
        <f t="shared" si="42"/>
        <v>0</v>
      </c>
      <c r="L539" s="180">
        <f t="shared" si="43"/>
        <v>50</v>
      </c>
      <c r="M539" s="163">
        <f t="shared" si="44"/>
        <v>68.225999999999999</v>
      </c>
    </row>
    <row r="540" spans="1:13" ht="17.100000000000001" customHeight="1">
      <c r="A540" s="159">
        <v>177</v>
      </c>
      <c r="B540" s="160">
        <v>302</v>
      </c>
      <c r="C540" s="161" t="s">
        <v>351</v>
      </c>
      <c r="D540" s="161" t="s">
        <v>594</v>
      </c>
      <c r="E540" s="161"/>
      <c r="F540" s="161"/>
      <c r="G540" s="163">
        <v>18.228000000000002</v>
      </c>
      <c r="H540" s="163">
        <v>50</v>
      </c>
      <c r="I540" s="163">
        <f t="shared" si="40"/>
        <v>0</v>
      </c>
      <c r="J540" s="180">
        <f t="shared" si="41"/>
        <v>0</v>
      </c>
      <c r="K540" s="180">
        <f t="shared" si="42"/>
        <v>0</v>
      </c>
      <c r="L540" s="180">
        <f t="shared" si="43"/>
        <v>50</v>
      </c>
      <c r="M540" s="163">
        <f t="shared" si="44"/>
        <v>68.228000000000009</v>
      </c>
    </row>
    <row r="541" spans="1:13" ht="17.100000000000001" customHeight="1">
      <c r="A541" s="159">
        <v>178</v>
      </c>
      <c r="B541" s="160">
        <v>59</v>
      </c>
      <c r="C541" s="161" t="s">
        <v>161</v>
      </c>
      <c r="D541" s="161" t="s">
        <v>162</v>
      </c>
      <c r="E541" s="161" t="s">
        <v>32</v>
      </c>
      <c r="F541" s="161"/>
      <c r="G541" s="163">
        <v>50</v>
      </c>
      <c r="H541" s="163">
        <v>18.233000000000001</v>
      </c>
      <c r="I541" s="163">
        <f t="shared" si="40"/>
        <v>0</v>
      </c>
      <c r="J541" s="180">
        <f t="shared" si="41"/>
        <v>18.233000000000001</v>
      </c>
      <c r="K541" s="180">
        <f t="shared" si="42"/>
        <v>0</v>
      </c>
      <c r="L541" s="180">
        <f t="shared" si="43"/>
        <v>0</v>
      </c>
      <c r="M541" s="163">
        <f t="shared" si="44"/>
        <v>68.233000000000004</v>
      </c>
    </row>
    <row r="542" spans="1:13" ht="17.100000000000001" customHeight="1">
      <c r="A542" s="159">
        <v>179</v>
      </c>
      <c r="B542" s="160">
        <v>405</v>
      </c>
      <c r="C542" s="161" t="s">
        <v>601</v>
      </c>
      <c r="D542" s="161" t="s">
        <v>762</v>
      </c>
      <c r="E542" s="161"/>
      <c r="F542" s="161"/>
      <c r="G542" s="163">
        <v>18.259</v>
      </c>
      <c r="H542" s="163">
        <v>50</v>
      </c>
      <c r="I542" s="163">
        <f t="shared" si="40"/>
        <v>0</v>
      </c>
      <c r="J542" s="180">
        <f t="shared" si="41"/>
        <v>0</v>
      </c>
      <c r="K542" s="180">
        <f t="shared" si="42"/>
        <v>0</v>
      </c>
      <c r="L542" s="180">
        <f t="shared" si="43"/>
        <v>50</v>
      </c>
      <c r="M542" s="163">
        <f t="shared" si="44"/>
        <v>68.259</v>
      </c>
    </row>
    <row r="543" spans="1:13" ht="17.100000000000001" customHeight="1">
      <c r="A543" s="159">
        <v>180</v>
      </c>
      <c r="B543" s="160">
        <v>378</v>
      </c>
      <c r="C543" s="161" t="s">
        <v>713</v>
      </c>
      <c r="D543" s="161" t="s">
        <v>714</v>
      </c>
      <c r="E543" s="161" t="s">
        <v>32</v>
      </c>
      <c r="F543" s="161"/>
      <c r="G543" s="163">
        <v>50</v>
      </c>
      <c r="H543" s="163">
        <v>18.268999999999998</v>
      </c>
      <c r="I543" s="163">
        <f t="shared" si="40"/>
        <v>0</v>
      </c>
      <c r="J543" s="180">
        <f t="shared" si="41"/>
        <v>18.268999999999998</v>
      </c>
      <c r="K543" s="180">
        <f t="shared" si="42"/>
        <v>0</v>
      </c>
      <c r="L543" s="180">
        <f t="shared" si="43"/>
        <v>0</v>
      </c>
      <c r="M543" s="163">
        <f t="shared" si="44"/>
        <v>68.269000000000005</v>
      </c>
    </row>
    <row r="544" spans="1:13" ht="17.100000000000001" customHeight="1">
      <c r="A544" s="159">
        <v>181</v>
      </c>
      <c r="B544" s="160">
        <v>437</v>
      </c>
      <c r="C544" s="161" t="s">
        <v>819</v>
      </c>
      <c r="D544" s="161" t="s">
        <v>820</v>
      </c>
      <c r="E544" s="161"/>
      <c r="F544" s="161"/>
      <c r="G544" s="163">
        <v>18.277000000000001</v>
      </c>
      <c r="H544" s="163">
        <v>50</v>
      </c>
      <c r="I544" s="163">
        <f t="shared" si="40"/>
        <v>0</v>
      </c>
      <c r="J544" s="180">
        <f t="shared" si="41"/>
        <v>0</v>
      </c>
      <c r="K544" s="180">
        <f t="shared" si="42"/>
        <v>0</v>
      </c>
      <c r="L544" s="180">
        <f t="shared" si="43"/>
        <v>50</v>
      </c>
      <c r="M544" s="163">
        <f t="shared" si="44"/>
        <v>68.277000000000001</v>
      </c>
    </row>
    <row r="545" spans="1:13" ht="17.100000000000001" customHeight="1">
      <c r="A545" s="159">
        <v>182</v>
      </c>
      <c r="B545" s="160">
        <v>9</v>
      </c>
      <c r="C545" s="161" t="s">
        <v>61</v>
      </c>
      <c r="D545" s="161" t="s">
        <v>62</v>
      </c>
      <c r="E545" s="161" t="s">
        <v>32</v>
      </c>
      <c r="F545" s="161"/>
      <c r="G545" s="163">
        <v>50</v>
      </c>
      <c r="H545" s="163">
        <v>18.288</v>
      </c>
      <c r="I545" s="163">
        <f t="shared" si="40"/>
        <v>0</v>
      </c>
      <c r="J545" s="180">
        <f t="shared" si="41"/>
        <v>18.288</v>
      </c>
      <c r="K545" s="180">
        <f t="shared" si="42"/>
        <v>0</v>
      </c>
      <c r="L545" s="180">
        <f t="shared" si="43"/>
        <v>0</v>
      </c>
      <c r="M545" s="163">
        <f t="shared" si="44"/>
        <v>68.287999999999997</v>
      </c>
    </row>
    <row r="546" spans="1:13" ht="17.100000000000001" customHeight="1">
      <c r="A546" s="159">
        <v>183</v>
      </c>
      <c r="B546" s="160">
        <v>215</v>
      </c>
      <c r="C546" s="161" t="s">
        <v>454</v>
      </c>
      <c r="D546" s="161" t="s">
        <v>455</v>
      </c>
      <c r="E546" s="161"/>
      <c r="F546" s="161"/>
      <c r="G546" s="163">
        <v>18.295000000000002</v>
      </c>
      <c r="H546" s="163">
        <v>50</v>
      </c>
      <c r="I546" s="163">
        <f t="shared" si="40"/>
        <v>0</v>
      </c>
      <c r="J546" s="180">
        <f t="shared" si="41"/>
        <v>0</v>
      </c>
      <c r="K546" s="180">
        <f t="shared" si="42"/>
        <v>0</v>
      </c>
      <c r="L546" s="180">
        <f t="shared" si="43"/>
        <v>50</v>
      </c>
      <c r="M546" s="163">
        <f t="shared" si="44"/>
        <v>68.295000000000002</v>
      </c>
    </row>
    <row r="547" spans="1:13" ht="17.100000000000001" customHeight="1">
      <c r="A547" s="159">
        <v>184</v>
      </c>
      <c r="B547" s="160">
        <v>71</v>
      </c>
      <c r="C547" s="161" t="s">
        <v>185</v>
      </c>
      <c r="D547" s="161" t="s">
        <v>186</v>
      </c>
      <c r="E547" s="161"/>
      <c r="F547" s="161"/>
      <c r="G547" s="163">
        <v>50</v>
      </c>
      <c r="H547" s="163">
        <v>18.295999999999999</v>
      </c>
      <c r="I547" s="163">
        <f t="shared" si="40"/>
        <v>0</v>
      </c>
      <c r="J547" s="180">
        <f t="shared" si="41"/>
        <v>18.295999999999999</v>
      </c>
      <c r="K547" s="180">
        <f t="shared" si="42"/>
        <v>0</v>
      </c>
      <c r="L547" s="180">
        <f t="shared" si="43"/>
        <v>0</v>
      </c>
      <c r="M547" s="163">
        <f t="shared" si="44"/>
        <v>68.295999999999992</v>
      </c>
    </row>
    <row r="548" spans="1:13" ht="17.100000000000001" customHeight="1">
      <c r="A548" s="159">
        <v>185</v>
      </c>
      <c r="B548" s="160">
        <v>179</v>
      </c>
      <c r="C548" s="161" t="s">
        <v>394</v>
      </c>
      <c r="D548" s="161" t="s">
        <v>395</v>
      </c>
      <c r="E548" s="161" t="s">
        <v>32</v>
      </c>
      <c r="F548" s="161"/>
      <c r="G548" s="163">
        <v>18.324000000000002</v>
      </c>
      <c r="H548" s="163">
        <v>50</v>
      </c>
      <c r="I548" s="163">
        <f t="shared" si="40"/>
        <v>0</v>
      </c>
      <c r="J548" s="180">
        <f t="shared" si="41"/>
        <v>0</v>
      </c>
      <c r="K548" s="180">
        <f t="shared" si="42"/>
        <v>0</v>
      </c>
      <c r="L548" s="180">
        <f t="shared" si="43"/>
        <v>50</v>
      </c>
      <c r="M548" s="163">
        <f t="shared" si="44"/>
        <v>68.323999999999998</v>
      </c>
    </row>
    <row r="549" spans="1:13" ht="17.100000000000001" customHeight="1">
      <c r="A549" s="159">
        <v>186</v>
      </c>
      <c r="B549" s="160">
        <v>291</v>
      </c>
      <c r="C549" s="161" t="s">
        <v>209</v>
      </c>
      <c r="D549" s="161" t="s">
        <v>580</v>
      </c>
      <c r="E549" s="161"/>
      <c r="F549" s="161"/>
      <c r="G549" s="163">
        <v>50</v>
      </c>
      <c r="H549" s="163">
        <v>18.346</v>
      </c>
      <c r="I549" s="163">
        <f t="shared" si="40"/>
        <v>0</v>
      </c>
      <c r="J549" s="180">
        <f t="shared" si="41"/>
        <v>18.346</v>
      </c>
      <c r="K549" s="180">
        <f t="shared" si="42"/>
        <v>0</v>
      </c>
      <c r="L549" s="180">
        <f t="shared" si="43"/>
        <v>0</v>
      </c>
      <c r="M549" s="163">
        <f t="shared" si="44"/>
        <v>68.346000000000004</v>
      </c>
    </row>
    <row r="550" spans="1:13" ht="17.100000000000001" customHeight="1">
      <c r="A550" s="159">
        <v>187</v>
      </c>
      <c r="B550" s="160">
        <v>304</v>
      </c>
      <c r="C550" s="161" t="s">
        <v>306</v>
      </c>
      <c r="D550" s="161" t="s">
        <v>596</v>
      </c>
      <c r="E550" s="161"/>
      <c r="F550" s="161"/>
      <c r="G550" s="163">
        <v>50</v>
      </c>
      <c r="H550" s="163">
        <v>18.361000000000001</v>
      </c>
      <c r="I550" s="163">
        <f t="shared" si="40"/>
        <v>0</v>
      </c>
      <c r="J550" s="180">
        <f t="shared" si="41"/>
        <v>18.361000000000001</v>
      </c>
      <c r="K550" s="180">
        <f t="shared" si="42"/>
        <v>0</v>
      </c>
      <c r="L550" s="180">
        <f t="shared" si="43"/>
        <v>0</v>
      </c>
      <c r="M550" s="163">
        <f t="shared" si="44"/>
        <v>68.361000000000004</v>
      </c>
    </row>
    <row r="551" spans="1:13" ht="17.100000000000001" customHeight="1">
      <c r="A551" s="159">
        <v>188</v>
      </c>
      <c r="B551" s="160">
        <v>175</v>
      </c>
      <c r="C551" s="161" t="s">
        <v>388</v>
      </c>
      <c r="D551" s="161" t="s">
        <v>389</v>
      </c>
      <c r="E551" s="161" t="s">
        <v>32</v>
      </c>
      <c r="F551" s="161"/>
      <c r="G551" s="163">
        <v>18.363</v>
      </c>
      <c r="H551" s="163">
        <v>50</v>
      </c>
      <c r="I551" s="163">
        <f t="shared" si="40"/>
        <v>0</v>
      </c>
      <c r="J551" s="180">
        <f t="shared" si="41"/>
        <v>0</v>
      </c>
      <c r="K551" s="180">
        <f t="shared" si="42"/>
        <v>0</v>
      </c>
      <c r="L551" s="180">
        <f t="shared" si="43"/>
        <v>50</v>
      </c>
      <c r="M551" s="163">
        <f t="shared" si="44"/>
        <v>68.363</v>
      </c>
    </row>
    <row r="552" spans="1:13" ht="17.100000000000001" customHeight="1">
      <c r="A552" s="159">
        <v>189</v>
      </c>
      <c r="B552" s="160">
        <v>29</v>
      </c>
      <c r="C552" s="161" t="s">
        <v>101</v>
      </c>
      <c r="D552" s="161" t="s">
        <v>102</v>
      </c>
      <c r="E552" s="161"/>
      <c r="F552" s="161"/>
      <c r="G552" s="163">
        <v>18.366</v>
      </c>
      <c r="H552" s="163">
        <v>50</v>
      </c>
      <c r="I552" s="163">
        <f t="shared" si="40"/>
        <v>0</v>
      </c>
      <c r="J552" s="180">
        <f t="shared" si="41"/>
        <v>0</v>
      </c>
      <c r="K552" s="180">
        <f t="shared" si="42"/>
        <v>0</v>
      </c>
      <c r="L552" s="180">
        <f t="shared" si="43"/>
        <v>50</v>
      </c>
      <c r="M552" s="163">
        <f t="shared" si="44"/>
        <v>68.366</v>
      </c>
    </row>
    <row r="553" spans="1:13" ht="17.100000000000001" customHeight="1">
      <c r="A553" s="159">
        <v>190</v>
      </c>
      <c r="B553" s="160">
        <v>118</v>
      </c>
      <c r="C553" s="161" t="s">
        <v>278</v>
      </c>
      <c r="D553" s="161" t="s">
        <v>279</v>
      </c>
      <c r="E553" s="161"/>
      <c r="F553" s="161"/>
      <c r="G553" s="163">
        <v>18.456</v>
      </c>
      <c r="H553" s="163">
        <v>50</v>
      </c>
      <c r="I553" s="163">
        <f t="shared" si="40"/>
        <v>0</v>
      </c>
      <c r="J553" s="180">
        <f t="shared" si="41"/>
        <v>0</v>
      </c>
      <c r="K553" s="180">
        <f t="shared" si="42"/>
        <v>0</v>
      </c>
      <c r="L553" s="180">
        <f t="shared" si="43"/>
        <v>50</v>
      </c>
      <c r="M553" s="163">
        <f t="shared" si="44"/>
        <v>68.456000000000003</v>
      </c>
    </row>
    <row r="554" spans="1:13" ht="17.100000000000001" customHeight="1">
      <c r="A554" s="159">
        <v>191</v>
      </c>
      <c r="B554" s="160">
        <v>199</v>
      </c>
      <c r="C554" s="161" t="s">
        <v>429</v>
      </c>
      <c r="D554" s="161" t="s">
        <v>430</v>
      </c>
      <c r="E554" s="161"/>
      <c r="F554" s="161"/>
      <c r="G554" s="163">
        <v>18.478000000000002</v>
      </c>
      <c r="H554" s="163">
        <v>50</v>
      </c>
      <c r="I554" s="163">
        <f t="shared" si="40"/>
        <v>0</v>
      </c>
      <c r="J554" s="180">
        <f t="shared" si="41"/>
        <v>0</v>
      </c>
      <c r="K554" s="180">
        <f t="shared" si="42"/>
        <v>0</v>
      </c>
      <c r="L554" s="180">
        <f t="shared" si="43"/>
        <v>50</v>
      </c>
      <c r="M554" s="163">
        <f t="shared" si="44"/>
        <v>68.478000000000009</v>
      </c>
    </row>
    <row r="555" spans="1:13" ht="17.100000000000001" customHeight="1">
      <c r="A555" s="159">
        <v>192</v>
      </c>
      <c r="B555" s="160">
        <v>639</v>
      </c>
      <c r="C555" s="161" t="s">
        <v>1141</v>
      </c>
      <c r="D555" s="161" t="s">
        <v>1142</v>
      </c>
      <c r="E555" s="161" t="s">
        <v>32</v>
      </c>
      <c r="F555" s="161"/>
      <c r="G555" s="162">
        <v>50</v>
      </c>
      <c r="H555" s="162">
        <v>18.532</v>
      </c>
      <c r="I555" s="163">
        <f t="shared" si="40"/>
        <v>0</v>
      </c>
      <c r="J555" s="180">
        <f t="shared" si="41"/>
        <v>0</v>
      </c>
      <c r="K555" s="180">
        <f t="shared" si="42"/>
        <v>18.532</v>
      </c>
      <c r="L555" s="180">
        <f t="shared" si="43"/>
        <v>0</v>
      </c>
      <c r="M555" s="163">
        <f t="shared" si="44"/>
        <v>68.531999999999996</v>
      </c>
    </row>
    <row r="556" spans="1:13" ht="17.100000000000001" customHeight="1">
      <c r="A556" s="159">
        <v>193</v>
      </c>
      <c r="B556" s="160">
        <v>440</v>
      </c>
      <c r="C556" s="161" t="s">
        <v>824</v>
      </c>
      <c r="D556" s="161" t="s">
        <v>825</v>
      </c>
      <c r="E556" s="161" t="s">
        <v>32</v>
      </c>
      <c r="F556" s="161"/>
      <c r="G556" s="163">
        <v>18.593</v>
      </c>
      <c r="H556" s="163">
        <v>50</v>
      </c>
      <c r="I556" s="163">
        <f t="shared" si="40"/>
        <v>0</v>
      </c>
      <c r="J556" s="180">
        <f t="shared" si="41"/>
        <v>0</v>
      </c>
      <c r="K556" s="180">
        <f t="shared" si="42"/>
        <v>0</v>
      </c>
      <c r="L556" s="180">
        <f t="shared" si="43"/>
        <v>50</v>
      </c>
      <c r="M556" s="163">
        <f t="shared" si="44"/>
        <v>68.593000000000004</v>
      </c>
    </row>
    <row r="557" spans="1:13" ht="17.100000000000001" customHeight="1">
      <c r="A557" s="159">
        <v>194</v>
      </c>
      <c r="B557" s="160">
        <v>25</v>
      </c>
      <c r="C557" s="161" t="s">
        <v>93</v>
      </c>
      <c r="D557" s="161" t="s">
        <v>94</v>
      </c>
      <c r="E557" s="161" t="s">
        <v>32</v>
      </c>
      <c r="F557" s="161"/>
      <c r="G557" s="163">
        <v>18.600000000000001</v>
      </c>
      <c r="H557" s="163">
        <v>50</v>
      </c>
      <c r="I557" s="163">
        <f t="shared" si="40"/>
        <v>0</v>
      </c>
      <c r="J557" s="180">
        <f t="shared" si="41"/>
        <v>0</v>
      </c>
      <c r="K557" s="180">
        <f t="shared" si="42"/>
        <v>0</v>
      </c>
      <c r="L557" s="180">
        <f t="shared" si="43"/>
        <v>50</v>
      </c>
      <c r="M557" s="163">
        <f t="shared" si="44"/>
        <v>68.599999999999994</v>
      </c>
    </row>
    <row r="558" spans="1:13" ht="17.100000000000001" customHeight="1">
      <c r="A558" s="159">
        <v>195</v>
      </c>
      <c r="B558" s="160">
        <v>442</v>
      </c>
      <c r="C558" s="161" t="s">
        <v>828</v>
      </c>
      <c r="D558" s="161" t="s">
        <v>829</v>
      </c>
      <c r="E558" s="161" t="s">
        <v>32</v>
      </c>
      <c r="F558" s="161"/>
      <c r="G558" s="163">
        <v>50</v>
      </c>
      <c r="H558" s="163">
        <v>18.616</v>
      </c>
      <c r="I558" s="163">
        <f t="shared" si="40"/>
        <v>0</v>
      </c>
      <c r="J558" s="180">
        <f t="shared" si="41"/>
        <v>0</v>
      </c>
      <c r="K558" s="180">
        <f t="shared" si="42"/>
        <v>18.616</v>
      </c>
      <c r="L558" s="180">
        <f t="shared" si="43"/>
        <v>0</v>
      </c>
      <c r="M558" s="163">
        <f t="shared" si="44"/>
        <v>68.616</v>
      </c>
    </row>
    <row r="559" spans="1:13" ht="17.100000000000001" customHeight="1">
      <c r="A559" s="159">
        <v>196</v>
      </c>
      <c r="B559" s="160">
        <v>428</v>
      </c>
      <c r="C559" s="161" t="s">
        <v>802</v>
      </c>
      <c r="D559" s="161" t="s">
        <v>803</v>
      </c>
      <c r="E559" s="161"/>
      <c r="F559" s="161"/>
      <c r="G559" s="163">
        <v>18.622</v>
      </c>
      <c r="H559" s="163">
        <v>50</v>
      </c>
      <c r="I559" s="163">
        <f t="shared" si="40"/>
        <v>0</v>
      </c>
      <c r="J559" s="180">
        <f t="shared" si="41"/>
        <v>0</v>
      </c>
      <c r="K559" s="180">
        <f t="shared" si="42"/>
        <v>0</v>
      </c>
      <c r="L559" s="180">
        <f t="shared" si="43"/>
        <v>50</v>
      </c>
      <c r="M559" s="163">
        <f t="shared" si="44"/>
        <v>68.622</v>
      </c>
    </row>
    <row r="560" spans="1:13" ht="17.100000000000001" customHeight="1">
      <c r="A560" s="159">
        <v>197</v>
      </c>
      <c r="B560" s="160">
        <v>257</v>
      </c>
      <c r="C560" s="161" t="s">
        <v>302</v>
      </c>
      <c r="D560" s="161" t="s">
        <v>525</v>
      </c>
      <c r="E560" s="161"/>
      <c r="F560" s="161"/>
      <c r="G560" s="163">
        <v>18.655000000000001</v>
      </c>
      <c r="H560" s="163">
        <v>50</v>
      </c>
      <c r="I560" s="163">
        <f t="shared" si="40"/>
        <v>0</v>
      </c>
      <c r="J560" s="180">
        <f t="shared" si="41"/>
        <v>0</v>
      </c>
      <c r="K560" s="180">
        <f t="shared" si="42"/>
        <v>0</v>
      </c>
      <c r="L560" s="180">
        <f t="shared" si="43"/>
        <v>50</v>
      </c>
      <c r="M560" s="163">
        <f t="shared" si="44"/>
        <v>68.655000000000001</v>
      </c>
    </row>
    <row r="561" spans="1:13" ht="17.100000000000001" customHeight="1">
      <c r="A561" s="159">
        <v>198</v>
      </c>
      <c r="B561" s="160">
        <v>192</v>
      </c>
      <c r="C561" s="161" t="s">
        <v>416</v>
      </c>
      <c r="D561" s="161" t="s">
        <v>417</v>
      </c>
      <c r="E561" s="161"/>
      <c r="F561" s="161"/>
      <c r="G561" s="163">
        <v>50</v>
      </c>
      <c r="H561" s="163">
        <v>18.667000000000002</v>
      </c>
      <c r="I561" s="163">
        <f t="shared" si="40"/>
        <v>0</v>
      </c>
      <c r="J561" s="180">
        <f t="shared" si="41"/>
        <v>0</v>
      </c>
      <c r="K561" s="180">
        <f t="shared" si="42"/>
        <v>18.667000000000002</v>
      </c>
      <c r="L561" s="180">
        <f t="shared" si="43"/>
        <v>0</v>
      </c>
      <c r="M561" s="163">
        <f t="shared" si="44"/>
        <v>68.667000000000002</v>
      </c>
    </row>
    <row r="562" spans="1:13" ht="17.100000000000001" customHeight="1">
      <c r="A562" s="159">
        <v>199</v>
      </c>
      <c r="B562" s="160">
        <v>386</v>
      </c>
      <c r="C562" s="161" t="s">
        <v>726</v>
      </c>
      <c r="D562" s="161" t="s">
        <v>727</v>
      </c>
      <c r="E562" s="161"/>
      <c r="F562" s="161"/>
      <c r="G562" s="163">
        <v>50</v>
      </c>
      <c r="H562" s="163">
        <v>18.681999999999999</v>
      </c>
      <c r="I562" s="163">
        <f t="shared" si="40"/>
        <v>0</v>
      </c>
      <c r="J562" s="180">
        <f t="shared" si="41"/>
        <v>0</v>
      </c>
      <c r="K562" s="180">
        <f t="shared" si="42"/>
        <v>18.681999999999999</v>
      </c>
      <c r="L562" s="180">
        <f t="shared" si="43"/>
        <v>0</v>
      </c>
      <c r="M562" s="163">
        <f t="shared" si="44"/>
        <v>68.682000000000002</v>
      </c>
    </row>
    <row r="563" spans="1:13" ht="17.100000000000001" customHeight="1">
      <c r="A563" s="159">
        <v>200</v>
      </c>
      <c r="B563" s="160">
        <v>126</v>
      </c>
      <c r="C563" s="161" t="s">
        <v>294</v>
      </c>
      <c r="D563" s="161" t="s">
        <v>295</v>
      </c>
      <c r="E563" s="161"/>
      <c r="F563" s="161"/>
      <c r="G563" s="163">
        <v>18.704000000000001</v>
      </c>
      <c r="H563" s="163">
        <v>50</v>
      </c>
      <c r="I563" s="163">
        <f t="shared" si="40"/>
        <v>0</v>
      </c>
      <c r="J563" s="180">
        <f t="shared" si="41"/>
        <v>0</v>
      </c>
      <c r="K563" s="180">
        <f t="shared" si="42"/>
        <v>0</v>
      </c>
      <c r="L563" s="180">
        <f t="shared" si="43"/>
        <v>50</v>
      </c>
      <c r="M563" s="163">
        <f t="shared" si="44"/>
        <v>68.704000000000008</v>
      </c>
    </row>
    <row r="564" spans="1:13" ht="17.100000000000001" customHeight="1">
      <c r="A564" s="159">
        <v>201</v>
      </c>
      <c r="B564" s="160">
        <v>445</v>
      </c>
      <c r="C564" s="161" t="s">
        <v>811</v>
      </c>
      <c r="D564" s="161" t="s">
        <v>833</v>
      </c>
      <c r="E564" s="161"/>
      <c r="F564" s="161"/>
      <c r="G564" s="163">
        <v>18.731000000000002</v>
      </c>
      <c r="H564" s="163">
        <v>50</v>
      </c>
      <c r="I564" s="163">
        <f t="shared" si="40"/>
        <v>0</v>
      </c>
      <c r="J564" s="180">
        <f t="shared" si="41"/>
        <v>0</v>
      </c>
      <c r="K564" s="180">
        <f t="shared" si="42"/>
        <v>0</v>
      </c>
      <c r="L564" s="180">
        <f t="shared" si="43"/>
        <v>50</v>
      </c>
      <c r="M564" s="163">
        <f t="shared" si="44"/>
        <v>68.730999999999995</v>
      </c>
    </row>
    <row r="565" spans="1:13" ht="17.100000000000001" customHeight="1">
      <c r="A565" s="159">
        <v>202</v>
      </c>
      <c r="B565" s="160">
        <v>149</v>
      </c>
      <c r="C565" s="161" t="s">
        <v>340</v>
      </c>
      <c r="D565" s="161" t="s">
        <v>341</v>
      </c>
      <c r="E565" s="161" t="s">
        <v>32</v>
      </c>
      <c r="F565" s="161"/>
      <c r="G565" s="163">
        <v>50</v>
      </c>
      <c r="H565" s="163">
        <v>18.736999999999998</v>
      </c>
      <c r="I565" s="163">
        <f t="shared" si="40"/>
        <v>0</v>
      </c>
      <c r="J565" s="180">
        <f t="shared" si="41"/>
        <v>0</v>
      </c>
      <c r="K565" s="180">
        <f t="shared" si="42"/>
        <v>18.736999999999998</v>
      </c>
      <c r="L565" s="180">
        <f t="shared" si="43"/>
        <v>0</v>
      </c>
      <c r="M565" s="163">
        <f t="shared" si="44"/>
        <v>68.736999999999995</v>
      </c>
    </row>
    <row r="566" spans="1:13" ht="17.100000000000001" customHeight="1">
      <c r="A566" s="159">
        <v>203</v>
      </c>
      <c r="B566" s="160">
        <v>166</v>
      </c>
      <c r="C566" s="161" t="s">
        <v>371</v>
      </c>
      <c r="D566" s="161" t="s">
        <v>372</v>
      </c>
      <c r="E566" s="161" t="s">
        <v>32</v>
      </c>
      <c r="F566" s="161"/>
      <c r="G566" s="163">
        <v>50</v>
      </c>
      <c r="H566" s="163">
        <v>18.748999999999999</v>
      </c>
      <c r="I566" s="163">
        <f t="shared" si="40"/>
        <v>0</v>
      </c>
      <c r="J566" s="180">
        <f t="shared" si="41"/>
        <v>0</v>
      </c>
      <c r="K566" s="180">
        <f t="shared" si="42"/>
        <v>18.748999999999999</v>
      </c>
      <c r="L566" s="180">
        <f t="shared" si="43"/>
        <v>0</v>
      </c>
      <c r="M566" s="163">
        <f t="shared" si="44"/>
        <v>68.748999999999995</v>
      </c>
    </row>
    <row r="567" spans="1:13" ht="17.100000000000001" customHeight="1">
      <c r="A567" s="159">
        <v>204</v>
      </c>
      <c r="B567" s="160">
        <v>197</v>
      </c>
      <c r="C567" s="161" t="s">
        <v>426</v>
      </c>
      <c r="D567" s="161" t="s">
        <v>427</v>
      </c>
      <c r="E567" s="161" t="s">
        <v>32</v>
      </c>
      <c r="F567" s="161"/>
      <c r="G567" s="163">
        <v>50</v>
      </c>
      <c r="H567" s="163">
        <v>18.872</v>
      </c>
      <c r="I567" s="163">
        <f t="shared" si="40"/>
        <v>0</v>
      </c>
      <c r="J567" s="180">
        <f t="shared" si="41"/>
        <v>0</v>
      </c>
      <c r="K567" s="180">
        <f t="shared" si="42"/>
        <v>18.872</v>
      </c>
      <c r="L567" s="180">
        <f t="shared" si="43"/>
        <v>0</v>
      </c>
      <c r="M567" s="163">
        <f t="shared" si="44"/>
        <v>68.872</v>
      </c>
    </row>
    <row r="568" spans="1:13" ht="17.100000000000001" customHeight="1">
      <c r="A568" s="159">
        <v>205</v>
      </c>
      <c r="B568" s="160">
        <v>64</v>
      </c>
      <c r="C568" s="161" t="s">
        <v>171</v>
      </c>
      <c r="D568" s="161" t="s">
        <v>172</v>
      </c>
      <c r="E568" s="161" t="s">
        <v>32</v>
      </c>
      <c r="F568" s="161"/>
      <c r="G568" s="163">
        <v>50</v>
      </c>
      <c r="H568" s="163">
        <v>18.901</v>
      </c>
      <c r="I568" s="163">
        <f t="shared" si="40"/>
        <v>0</v>
      </c>
      <c r="J568" s="180">
        <f t="shared" si="41"/>
        <v>0</v>
      </c>
      <c r="K568" s="180">
        <f t="shared" si="42"/>
        <v>18.901</v>
      </c>
      <c r="L568" s="180">
        <f t="shared" si="43"/>
        <v>0</v>
      </c>
      <c r="M568" s="163">
        <f t="shared" si="44"/>
        <v>68.900999999999996</v>
      </c>
    </row>
    <row r="569" spans="1:13" ht="17.100000000000001" customHeight="1">
      <c r="A569" s="159">
        <v>206</v>
      </c>
      <c r="B569" s="160">
        <v>211</v>
      </c>
      <c r="C569" s="161" t="s">
        <v>447</v>
      </c>
      <c r="D569" s="161" t="s">
        <v>448</v>
      </c>
      <c r="E569" s="161"/>
      <c r="F569" s="161"/>
      <c r="G569" s="163">
        <v>18.908999999999999</v>
      </c>
      <c r="H569" s="163">
        <v>50</v>
      </c>
      <c r="I569" s="163">
        <f t="shared" si="40"/>
        <v>0</v>
      </c>
      <c r="J569" s="180">
        <f t="shared" si="41"/>
        <v>0</v>
      </c>
      <c r="K569" s="180">
        <f t="shared" si="42"/>
        <v>0</v>
      </c>
      <c r="L569" s="180">
        <f t="shared" si="43"/>
        <v>50</v>
      </c>
      <c r="M569" s="163">
        <f t="shared" si="44"/>
        <v>68.908999999999992</v>
      </c>
    </row>
    <row r="570" spans="1:13" ht="17.100000000000001" customHeight="1">
      <c r="A570" s="159">
        <v>207</v>
      </c>
      <c r="B570" s="160">
        <v>388</v>
      </c>
      <c r="C570" s="161" t="s">
        <v>730</v>
      </c>
      <c r="D570" s="161" t="s">
        <v>731</v>
      </c>
      <c r="E570" s="161" t="s">
        <v>32</v>
      </c>
      <c r="F570" s="161"/>
      <c r="G570" s="163">
        <v>18.919</v>
      </c>
      <c r="H570" s="163">
        <v>50</v>
      </c>
      <c r="I570" s="163">
        <f t="shared" si="40"/>
        <v>0</v>
      </c>
      <c r="J570" s="180">
        <f t="shared" si="41"/>
        <v>0</v>
      </c>
      <c r="K570" s="180">
        <f t="shared" si="42"/>
        <v>0</v>
      </c>
      <c r="L570" s="180">
        <f t="shared" si="43"/>
        <v>50</v>
      </c>
      <c r="M570" s="163">
        <f t="shared" si="44"/>
        <v>68.918999999999997</v>
      </c>
    </row>
    <row r="571" spans="1:13" ht="17.100000000000001" customHeight="1">
      <c r="A571" s="159">
        <v>208</v>
      </c>
      <c r="B571" s="160">
        <v>224</v>
      </c>
      <c r="C571" s="161" t="s">
        <v>466</v>
      </c>
      <c r="D571" s="161" t="s">
        <v>467</v>
      </c>
      <c r="E571" s="161"/>
      <c r="F571" s="161"/>
      <c r="G571" s="163">
        <v>50</v>
      </c>
      <c r="H571" s="163">
        <v>18.940000000000001</v>
      </c>
      <c r="I571" s="163">
        <f t="shared" si="40"/>
        <v>0</v>
      </c>
      <c r="J571" s="180">
        <f t="shared" si="41"/>
        <v>0</v>
      </c>
      <c r="K571" s="180">
        <f t="shared" si="42"/>
        <v>18.940000000000001</v>
      </c>
      <c r="L571" s="180">
        <f t="shared" si="43"/>
        <v>0</v>
      </c>
      <c r="M571" s="163">
        <f t="shared" si="44"/>
        <v>68.94</v>
      </c>
    </row>
    <row r="572" spans="1:13" ht="17.100000000000001" customHeight="1">
      <c r="A572" s="159">
        <v>209</v>
      </c>
      <c r="B572" s="160">
        <v>87</v>
      </c>
      <c r="C572" s="161" t="s">
        <v>217</v>
      </c>
      <c r="D572" s="161" t="s">
        <v>218</v>
      </c>
      <c r="E572" s="161"/>
      <c r="F572" s="161"/>
      <c r="G572" s="163">
        <v>50</v>
      </c>
      <c r="H572" s="163">
        <v>18.943000000000001</v>
      </c>
      <c r="I572" s="163">
        <f t="shared" si="40"/>
        <v>0</v>
      </c>
      <c r="J572" s="180">
        <f t="shared" si="41"/>
        <v>0</v>
      </c>
      <c r="K572" s="180">
        <f t="shared" si="42"/>
        <v>18.943000000000001</v>
      </c>
      <c r="L572" s="180">
        <f t="shared" si="43"/>
        <v>0</v>
      </c>
      <c r="M572" s="163">
        <f t="shared" si="44"/>
        <v>68.942999999999998</v>
      </c>
    </row>
    <row r="573" spans="1:13" ht="17.100000000000001" customHeight="1">
      <c r="A573" s="159">
        <v>210</v>
      </c>
      <c r="B573" s="160">
        <v>650</v>
      </c>
      <c r="C573" s="161" t="s">
        <v>1160</v>
      </c>
      <c r="D573" s="161" t="s">
        <v>1161</v>
      </c>
      <c r="E573" s="161" t="s">
        <v>32</v>
      </c>
      <c r="F573" s="161"/>
      <c r="G573" s="162">
        <v>18.989000000000001</v>
      </c>
      <c r="H573" s="162">
        <v>50</v>
      </c>
      <c r="I573" s="163">
        <f t="shared" si="40"/>
        <v>0</v>
      </c>
      <c r="J573" s="180">
        <f t="shared" si="41"/>
        <v>0</v>
      </c>
      <c r="K573" s="180">
        <f t="shared" si="42"/>
        <v>0</v>
      </c>
      <c r="L573" s="180">
        <f t="shared" si="43"/>
        <v>50</v>
      </c>
      <c r="M573" s="163">
        <f t="shared" si="44"/>
        <v>68.989000000000004</v>
      </c>
    </row>
    <row r="574" spans="1:13" ht="17.100000000000001" customHeight="1">
      <c r="A574" s="159">
        <v>211</v>
      </c>
      <c r="B574" s="160">
        <v>36</v>
      </c>
      <c r="C574" s="161" t="s">
        <v>115</v>
      </c>
      <c r="D574" s="161" t="s">
        <v>116</v>
      </c>
      <c r="E574" s="161" t="s">
        <v>32</v>
      </c>
      <c r="F574" s="161"/>
      <c r="G574" s="163">
        <v>19.010999999999999</v>
      </c>
      <c r="H574" s="163">
        <v>50</v>
      </c>
      <c r="I574" s="163">
        <f t="shared" si="40"/>
        <v>0</v>
      </c>
      <c r="J574" s="180">
        <f t="shared" si="41"/>
        <v>0</v>
      </c>
      <c r="K574" s="180">
        <f t="shared" si="42"/>
        <v>0</v>
      </c>
      <c r="L574" s="180">
        <f t="shared" si="43"/>
        <v>50</v>
      </c>
      <c r="M574" s="163">
        <f t="shared" si="44"/>
        <v>69.010999999999996</v>
      </c>
    </row>
    <row r="575" spans="1:13" ht="17.100000000000001" customHeight="1">
      <c r="A575" s="159">
        <v>212</v>
      </c>
      <c r="B575" s="160">
        <v>435</v>
      </c>
      <c r="C575" s="161" t="s">
        <v>815</v>
      </c>
      <c r="D575" s="161" t="s">
        <v>816</v>
      </c>
      <c r="E575" s="161"/>
      <c r="F575" s="161"/>
      <c r="G575" s="163">
        <v>50</v>
      </c>
      <c r="H575" s="163">
        <v>19.013999999999999</v>
      </c>
      <c r="I575" s="163">
        <f t="shared" si="40"/>
        <v>0</v>
      </c>
      <c r="J575" s="180">
        <f t="shared" si="41"/>
        <v>0</v>
      </c>
      <c r="K575" s="180">
        <f t="shared" si="42"/>
        <v>19.013999999999999</v>
      </c>
      <c r="L575" s="180">
        <f t="shared" si="43"/>
        <v>0</v>
      </c>
      <c r="M575" s="163">
        <f t="shared" si="44"/>
        <v>69.013999999999996</v>
      </c>
    </row>
    <row r="576" spans="1:13" ht="17.100000000000001" customHeight="1">
      <c r="A576" s="159">
        <v>213</v>
      </c>
      <c r="B576" s="160">
        <v>465</v>
      </c>
      <c r="C576" s="161" t="s">
        <v>867</v>
      </c>
      <c r="D576" s="161" t="s">
        <v>868</v>
      </c>
      <c r="E576" s="161" t="s">
        <v>32</v>
      </c>
      <c r="F576" s="161"/>
      <c r="G576" s="163">
        <v>50</v>
      </c>
      <c r="H576" s="163">
        <v>19.036000000000001</v>
      </c>
      <c r="I576" s="163">
        <f t="shared" si="40"/>
        <v>0</v>
      </c>
      <c r="J576" s="180">
        <f t="shared" si="41"/>
        <v>0</v>
      </c>
      <c r="K576" s="180">
        <f t="shared" si="42"/>
        <v>19.036000000000001</v>
      </c>
      <c r="L576" s="180">
        <f t="shared" si="43"/>
        <v>0</v>
      </c>
      <c r="M576" s="163">
        <f t="shared" si="44"/>
        <v>69.036000000000001</v>
      </c>
    </row>
    <row r="577" spans="1:13" ht="17.100000000000001" customHeight="1">
      <c r="A577" s="159">
        <v>214</v>
      </c>
      <c r="B577" s="160">
        <v>241</v>
      </c>
      <c r="C577" s="161" t="s">
        <v>496</v>
      </c>
      <c r="D577" s="161" t="s">
        <v>497</v>
      </c>
      <c r="E577" s="161"/>
      <c r="F577" s="161"/>
      <c r="G577" s="163">
        <v>19.055</v>
      </c>
      <c r="H577" s="163">
        <v>50</v>
      </c>
      <c r="I577" s="163">
        <f t="shared" si="40"/>
        <v>0</v>
      </c>
      <c r="J577" s="180">
        <f t="shared" si="41"/>
        <v>0</v>
      </c>
      <c r="K577" s="180">
        <f t="shared" si="42"/>
        <v>0</v>
      </c>
      <c r="L577" s="180">
        <f t="shared" si="43"/>
        <v>50</v>
      </c>
      <c r="M577" s="163">
        <f t="shared" si="44"/>
        <v>69.055000000000007</v>
      </c>
    </row>
    <row r="578" spans="1:13" ht="17.100000000000001" customHeight="1">
      <c r="A578" s="159">
        <v>215</v>
      </c>
      <c r="B578" s="160">
        <v>363</v>
      </c>
      <c r="C578" s="161" t="s">
        <v>409</v>
      </c>
      <c r="D578" s="161" t="s">
        <v>690</v>
      </c>
      <c r="E578" s="161" t="s">
        <v>32</v>
      </c>
      <c r="F578" s="161"/>
      <c r="G578" s="163">
        <v>19.062000000000001</v>
      </c>
      <c r="H578" s="163">
        <v>50</v>
      </c>
      <c r="I578" s="163">
        <f t="shared" si="40"/>
        <v>0</v>
      </c>
      <c r="J578" s="180">
        <f t="shared" si="41"/>
        <v>0</v>
      </c>
      <c r="K578" s="180">
        <f t="shared" si="42"/>
        <v>0</v>
      </c>
      <c r="L578" s="180">
        <f t="shared" si="43"/>
        <v>50</v>
      </c>
      <c r="M578" s="163">
        <f t="shared" si="44"/>
        <v>69.061999999999998</v>
      </c>
    </row>
    <row r="579" spans="1:13" ht="17.100000000000001" customHeight="1">
      <c r="A579" s="159">
        <v>216</v>
      </c>
      <c r="B579" s="160">
        <v>263</v>
      </c>
      <c r="C579" s="161" t="s">
        <v>534</v>
      </c>
      <c r="D579" s="161" t="s">
        <v>535</v>
      </c>
      <c r="E579" s="161" t="s">
        <v>32</v>
      </c>
      <c r="F579" s="161"/>
      <c r="G579" s="163">
        <v>50</v>
      </c>
      <c r="H579" s="163">
        <v>19.074999999999999</v>
      </c>
      <c r="I579" s="163">
        <f t="shared" ref="I579:I642" si="45">IF($H579&lt;J$1,$H579,0)</f>
        <v>0</v>
      </c>
      <c r="J579" s="180">
        <f t="shared" ref="J579:J642" si="46">IF(I579=0,IF($H579&lt;K$1,$H579,0),0)</f>
        <v>0</v>
      </c>
      <c r="K579" s="180">
        <f t="shared" ref="K579:K642" si="47">IF(I579=0,IF(J579=0,IF($H579&lt;L$1,$H579,0),0),0)</f>
        <v>19.074999999999999</v>
      </c>
      <c r="L579" s="180">
        <f t="shared" ref="L579:L642" si="48">IF(H579&gt;L$1,H579,0)</f>
        <v>0</v>
      </c>
      <c r="M579" s="163">
        <f t="shared" ref="M579:M642" si="49">SUM(G579+H579)</f>
        <v>69.075000000000003</v>
      </c>
    </row>
    <row r="580" spans="1:13" ht="17.100000000000001" customHeight="1">
      <c r="A580" s="159">
        <v>217</v>
      </c>
      <c r="B580" s="160">
        <v>280</v>
      </c>
      <c r="C580" s="161" t="s">
        <v>564</v>
      </c>
      <c r="D580" s="161" t="s">
        <v>565</v>
      </c>
      <c r="E580" s="161"/>
      <c r="F580" s="161"/>
      <c r="G580" s="163">
        <v>19.213000000000001</v>
      </c>
      <c r="H580" s="163">
        <v>50</v>
      </c>
      <c r="I580" s="163">
        <f t="shared" si="45"/>
        <v>0</v>
      </c>
      <c r="J580" s="180">
        <f t="shared" si="46"/>
        <v>0</v>
      </c>
      <c r="K580" s="180">
        <f t="shared" si="47"/>
        <v>0</v>
      </c>
      <c r="L580" s="180">
        <f t="shared" si="48"/>
        <v>50</v>
      </c>
      <c r="M580" s="163">
        <f t="shared" si="49"/>
        <v>69.212999999999994</v>
      </c>
    </row>
    <row r="581" spans="1:13" ht="17.100000000000001" customHeight="1">
      <c r="A581" s="159">
        <v>218</v>
      </c>
      <c r="B581" s="160">
        <v>164</v>
      </c>
      <c r="C581" s="161" t="s">
        <v>368</v>
      </c>
      <c r="D581" s="161" t="s">
        <v>369</v>
      </c>
      <c r="E581" s="161" t="s">
        <v>32</v>
      </c>
      <c r="F581" s="161"/>
      <c r="G581" s="163">
        <v>19.213999999999999</v>
      </c>
      <c r="H581" s="163">
        <v>50</v>
      </c>
      <c r="I581" s="163">
        <f t="shared" si="45"/>
        <v>0</v>
      </c>
      <c r="J581" s="180">
        <f t="shared" si="46"/>
        <v>0</v>
      </c>
      <c r="K581" s="180">
        <f t="shared" si="47"/>
        <v>0</v>
      </c>
      <c r="L581" s="180">
        <f t="shared" si="48"/>
        <v>50</v>
      </c>
      <c r="M581" s="163">
        <f t="shared" si="49"/>
        <v>69.213999999999999</v>
      </c>
    </row>
    <row r="582" spans="1:13" ht="17.100000000000001" customHeight="1">
      <c r="A582" s="159">
        <v>219</v>
      </c>
      <c r="B582" s="160">
        <v>156</v>
      </c>
      <c r="C582" s="161" t="s">
        <v>353</v>
      </c>
      <c r="D582" s="161" t="s">
        <v>354</v>
      </c>
      <c r="E582" s="161" t="s">
        <v>32</v>
      </c>
      <c r="F582" s="161"/>
      <c r="G582" s="163">
        <v>19.222000000000001</v>
      </c>
      <c r="H582" s="163">
        <v>50</v>
      </c>
      <c r="I582" s="163">
        <f t="shared" si="45"/>
        <v>0</v>
      </c>
      <c r="J582" s="180">
        <f t="shared" si="46"/>
        <v>0</v>
      </c>
      <c r="K582" s="180">
        <f t="shared" si="47"/>
        <v>0</v>
      </c>
      <c r="L582" s="180">
        <f t="shared" si="48"/>
        <v>50</v>
      </c>
      <c r="M582" s="163">
        <f t="shared" si="49"/>
        <v>69.222000000000008</v>
      </c>
    </row>
    <row r="583" spans="1:13" ht="17.100000000000001" customHeight="1">
      <c r="A583" s="159">
        <v>220</v>
      </c>
      <c r="B583" s="160">
        <v>434</v>
      </c>
      <c r="C583" s="161" t="s">
        <v>813</v>
      </c>
      <c r="D583" s="161" t="s">
        <v>814</v>
      </c>
      <c r="E583" s="161"/>
      <c r="F583" s="161"/>
      <c r="G583" s="163">
        <v>50</v>
      </c>
      <c r="H583" s="163">
        <v>19.228000000000002</v>
      </c>
      <c r="I583" s="163">
        <f t="shared" si="45"/>
        <v>0</v>
      </c>
      <c r="J583" s="180">
        <f t="shared" si="46"/>
        <v>0</v>
      </c>
      <c r="K583" s="180">
        <f t="shared" si="47"/>
        <v>0</v>
      </c>
      <c r="L583" s="180">
        <f t="shared" si="48"/>
        <v>19.228000000000002</v>
      </c>
      <c r="M583" s="163">
        <f t="shared" si="49"/>
        <v>69.228000000000009</v>
      </c>
    </row>
    <row r="584" spans="1:13" ht="17.100000000000001" customHeight="1">
      <c r="A584" s="159">
        <v>221</v>
      </c>
      <c r="B584" s="160">
        <v>317</v>
      </c>
      <c r="C584" s="161" t="s">
        <v>615</v>
      </c>
      <c r="D584" s="161" t="s">
        <v>616</v>
      </c>
      <c r="E584" s="161" t="s">
        <v>32</v>
      </c>
      <c r="F584" s="161"/>
      <c r="G584" s="163">
        <v>19.305</v>
      </c>
      <c r="H584" s="163">
        <v>50</v>
      </c>
      <c r="I584" s="163">
        <f t="shared" si="45"/>
        <v>0</v>
      </c>
      <c r="J584" s="180">
        <f t="shared" si="46"/>
        <v>0</v>
      </c>
      <c r="K584" s="180">
        <f t="shared" si="47"/>
        <v>0</v>
      </c>
      <c r="L584" s="180">
        <f t="shared" si="48"/>
        <v>50</v>
      </c>
      <c r="M584" s="163">
        <f t="shared" si="49"/>
        <v>69.305000000000007</v>
      </c>
    </row>
    <row r="585" spans="1:13" ht="17.100000000000001" customHeight="1">
      <c r="A585" s="159">
        <v>222</v>
      </c>
      <c r="B585" s="160">
        <v>383</v>
      </c>
      <c r="C585" s="161" t="s">
        <v>398</v>
      </c>
      <c r="D585" s="161" t="s">
        <v>722</v>
      </c>
      <c r="E585" s="161" t="s">
        <v>32</v>
      </c>
      <c r="F585" s="161"/>
      <c r="G585" s="163">
        <v>19.321999999999999</v>
      </c>
      <c r="H585" s="163">
        <v>50</v>
      </c>
      <c r="I585" s="163">
        <f t="shared" si="45"/>
        <v>0</v>
      </c>
      <c r="J585" s="180">
        <f t="shared" si="46"/>
        <v>0</v>
      </c>
      <c r="K585" s="180">
        <f t="shared" si="47"/>
        <v>0</v>
      </c>
      <c r="L585" s="180">
        <f t="shared" si="48"/>
        <v>50</v>
      </c>
      <c r="M585" s="163">
        <f t="shared" si="49"/>
        <v>69.322000000000003</v>
      </c>
    </row>
    <row r="586" spans="1:13" ht="17.100000000000001" customHeight="1">
      <c r="A586" s="159">
        <v>223</v>
      </c>
      <c r="B586" s="160">
        <v>109</v>
      </c>
      <c r="C586" s="161" t="s">
        <v>260</v>
      </c>
      <c r="D586" s="161" t="s">
        <v>261</v>
      </c>
      <c r="E586" s="161"/>
      <c r="F586" s="161"/>
      <c r="G586" s="163">
        <v>19.341999999999999</v>
      </c>
      <c r="H586" s="163">
        <v>50</v>
      </c>
      <c r="I586" s="163">
        <f t="shared" si="45"/>
        <v>0</v>
      </c>
      <c r="J586" s="180">
        <f t="shared" si="46"/>
        <v>0</v>
      </c>
      <c r="K586" s="180">
        <f t="shared" si="47"/>
        <v>0</v>
      </c>
      <c r="L586" s="180">
        <f t="shared" si="48"/>
        <v>50</v>
      </c>
      <c r="M586" s="163">
        <f t="shared" si="49"/>
        <v>69.341999999999999</v>
      </c>
    </row>
    <row r="587" spans="1:13" ht="17.100000000000001" customHeight="1">
      <c r="A587" s="159">
        <v>224</v>
      </c>
      <c r="B587" s="160">
        <v>349</v>
      </c>
      <c r="C587" s="161" t="s">
        <v>364</v>
      </c>
      <c r="D587" s="161" t="s">
        <v>663</v>
      </c>
      <c r="E587" s="161" t="s">
        <v>32</v>
      </c>
      <c r="F587" s="161"/>
      <c r="G587" s="163">
        <v>19.391999999999999</v>
      </c>
      <c r="H587" s="163">
        <v>50</v>
      </c>
      <c r="I587" s="163">
        <f t="shared" si="45"/>
        <v>0</v>
      </c>
      <c r="J587" s="180">
        <f t="shared" si="46"/>
        <v>0</v>
      </c>
      <c r="K587" s="180">
        <f t="shared" si="47"/>
        <v>0</v>
      </c>
      <c r="L587" s="180">
        <f t="shared" si="48"/>
        <v>50</v>
      </c>
      <c r="M587" s="163">
        <f t="shared" si="49"/>
        <v>69.391999999999996</v>
      </c>
    </row>
    <row r="588" spans="1:13" ht="17.100000000000001" customHeight="1">
      <c r="A588" s="159">
        <v>225</v>
      </c>
      <c r="B588" s="160">
        <v>153</v>
      </c>
      <c r="C588" s="161" t="s">
        <v>348</v>
      </c>
      <c r="D588" s="161" t="s">
        <v>349</v>
      </c>
      <c r="E588" s="161" t="s">
        <v>32</v>
      </c>
      <c r="F588" s="161"/>
      <c r="G588" s="163">
        <v>50</v>
      </c>
      <c r="H588" s="163">
        <v>19.425999999999998</v>
      </c>
      <c r="I588" s="163">
        <f t="shared" si="45"/>
        <v>0</v>
      </c>
      <c r="J588" s="180">
        <f t="shared" si="46"/>
        <v>0</v>
      </c>
      <c r="K588" s="180">
        <f t="shared" si="47"/>
        <v>0</v>
      </c>
      <c r="L588" s="180">
        <f t="shared" si="48"/>
        <v>19.425999999999998</v>
      </c>
      <c r="M588" s="163">
        <f t="shared" si="49"/>
        <v>69.426000000000002</v>
      </c>
    </row>
    <row r="589" spans="1:13" ht="17.100000000000001" customHeight="1">
      <c r="A589" s="159">
        <v>226</v>
      </c>
      <c r="B589" s="160">
        <v>401</v>
      </c>
      <c r="C589" s="161" t="s">
        <v>756</v>
      </c>
      <c r="D589" s="161" t="s">
        <v>757</v>
      </c>
      <c r="E589" s="161"/>
      <c r="F589" s="161"/>
      <c r="G589" s="163">
        <v>50</v>
      </c>
      <c r="H589" s="163">
        <v>19.63</v>
      </c>
      <c r="I589" s="163">
        <f t="shared" si="45"/>
        <v>0</v>
      </c>
      <c r="J589" s="180">
        <f t="shared" si="46"/>
        <v>0</v>
      </c>
      <c r="K589" s="180">
        <f t="shared" si="47"/>
        <v>0</v>
      </c>
      <c r="L589" s="180">
        <f t="shared" si="48"/>
        <v>19.63</v>
      </c>
      <c r="M589" s="163">
        <f t="shared" si="49"/>
        <v>69.63</v>
      </c>
    </row>
    <row r="590" spans="1:13" ht="17.100000000000001" customHeight="1">
      <c r="A590" s="159">
        <v>227</v>
      </c>
      <c r="B590" s="160">
        <v>599</v>
      </c>
      <c r="C590" s="161" t="s">
        <v>1085</v>
      </c>
      <c r="D590" s="161" t="s">
        <v>1086</v>
      </c>
      <c r="E590" s="161"/>
      <c r="F590" s="161"/>
      <c r="G590" s="162">
        <v>19.652000000000001</v>
      </c>
      <c r="H590" s="162">
        <v>50</v>
      </c>
      <c r="I590" s="163">
        <f t="shared" si="45"/>
        <v>0</v>
      </c>
      <c r="J590" s="180">
        <f t="shared" si="46"/>
        <v>0</v>
      </c>
      <c r="K590" s="180">
        <f t="shared" si="47"/>
        <v>0</v>
      </c>
      <c r="L590" s="180">
        <f t="shared" si="48"/>
        <v>50</v>
      </c>
      <c r="M590" s="163">
        <f t="shared" si="49"/>
        <v>69.652000000000001</v>
      </c>
    </row>
    <row r="591" spans="1:13" ht="17.100000000000001" customHeight="1">
      <c r="A591" s="159">
        <v>228</v>
      </c>
      <c r="B591" s="160">
        <v>436</v>
      </c>
      <c r="C591" s="161" t="s">
        <v>817</v>
      </c>
      <c r="D591" s="161" t="s">
        <v>818</v>
      </c>
      <c r="E591" s="161" t="s">
        <v>32</v>
      </c>
      <c r="F591" s="161"/>
      <c r="G591" s="163">
        <v>19.797000000000001</v>
      </c>
      <c r="H591" s="163">
        <v>50</v>
      </c>
      <c r="I591" s="163">
        <f t="shared" si="45"/>
        <v>0</v>
      </c>
      <c r="J591" s="180">
        <f t="shared" si="46"/>
        <v>0</v>
      </c>
      <c r="K591" s="180">
        <f t="shared" si="47"/>
        <v>0</v>
      </c>
      <c r="L591" s="180">
        <f t="shared" si="48"/>
        <v>50</v>
      </c>
      <c r="M591" s="163">
        <f t="shared" si="49"/>
        <v>69.796999999999997</v>
      </c>
    </row>
    <row r="592" spans="1:13" ht="17.100000000000001" customHeight="1">
      <c r="A592" s="159">
        <v>229</v>
      </c>
      <c r="B592" s="160">
        <v>70</v>
      </c>
      <c r="C592" s="161" t="s">
        <v>183</v>
      </c>
      <c r="D592" s="161" t="s">
        <v>184</v>
      </c>
      <c r="E592" s="161"/>
      <c r="F592" s="161"/>
      <c r="G592" s="163">
        <v>20.048999999999999</v>
      </c>
      <c r="H592" s="163">
        <v>50</v>
      </c>
      <c r="I592" s="163">
        <f t="shared" si="45"/>
        <v>0</v>
      </c>
      <c r="J592" s="180">
        <f t="shared" si="46"/>
        <v>0</v>
      </c>
      <c r="K592" s="180">
        <f t="shared" si="47"/>
        <v>0</v>
      </c>
      <c r="L592" s="180">
        <f t="shared" si="48"/>
        <v>50</v>
      </c>
      <c r="M592" s="163">
        <f t="shared" si="49"/>
        <v>70.049000000000007</v>
      </c>
    </row>
    <row r="593" spans="1:13" ht="17.100000000000001" customHeight="1">
      <c r="A593" s="159">
        <v>230</v>
      </c>
      <c r="B593" s="160">
        <v>169</v>
      </c>
      <c r="C593" s="161" t="s">
        <v>377</v>
      </c>
      <c r="D593" s="161" t="s">
        <v>378</v>
      </c>
      <c r="E593" s="161"/>
      <c r="F593" s="161"/>
      <c r="G593" s="163">
        <v>20.100999999999999</v>
      </c>
      <c r="H593" s="163">
        <v>50</v>
      </c>
      <c r="I593" s="163">
        <f t="shared" si="45"/>
        <v>0</v>
      </c>
      <c r="J593" s="180">
        <f t="shared" si="46"/>
        <v>0</v>
      </c>
      <c r="K593" s="180">
        <f t="shared" si="47"/>
        <v>0</v>
      </c>
      <c r="L593" s="180">
        <f t="shared" si="48"/>
        <v>50</v>
      </c>
      <c r="M593" s="163">
        <f t="shared" si="49"/>
        <v>70.100999999999999</v>
      </c>
    </row>
    <row r="594" spans="1:13" ht="17.100000000000001" customHeight="1">
      <c r="A594" s="159">
        <v>231</v>
      </c>
      <c r="B594" s="160">
        <v>245</v>
      </c>
      <c r="C594" s="161" t="s">
        <v>504</v>
      </c>
      <c r="D594" s="161" t="s">
        <v>505</v>
      </c>
      <c r="E594" s="161"/>
      <c r="F594" s="161"/>
      <c r="G594" s="163">
        <v>50</v>
      </c>
      <c r="H594" s="163">
        <v>20.298999999999999</v>
      </c>
      <c r="I594" s="163">
        <f t="shared" si="45"/>
        <v>0</v>
      </c>
      <c r="J594" s="180">
        <f t="shared" si="46"/>
        <v>0</v>
      </c>
      <c r="K594" s="180">
        <f t="shared" si="47"/>
        <v>0</v>
      </c>
      <c r="L594" s="180">
        <f t="shared" si="48"/>
        <v>20.298999999999999</v>
      </c>
      <c r="M594" s="163">
        <f t="shared" si="49"/>
        <v>70.299000000000007</v>
      </c>
    </row>
    <row r="595" spans="1:13" ht="17.100000000000001" customHeight="1">
      <c r="A595" s="159">
        <v>232</v>
      </c>
      <c r="B595" s="160">
        <v>172</v>
      </c>
      <c r="C595" s="161" t="s">
        <v>383</v>
      </c>
      <c r="D595" s="161" t="s">
        <v>384</v>
      </c>
      <c r="E595" s="161"/>
      <c r="F595" s="161"/>
      <c r="G595" s="163">
        <v>21.736000000000001</v>
      </c>
      <c r="H595" s="163">
        <v>50</v>
      </c>
      <c r="I595" s="163">
        <f t="shared" si="45"/>
        <v>0</v>
      </c>
      <c r="J595" s="180">
        <f t="shared" si="46"/>
        <v>0</v>
      </c>
      <c r="K595" s="180">
        <f t="shared" si="47"/>
        <v>0</v>
      </c>
      <c r="L595" s="180">
        <f t="shared" si="48"/>
        <v>50</v>
      </c>
      <c r="M595" s="163">
        <f t="shared" si="49"/>
        <v>71.736000000000004</v>
      </c>
    </row>
    <row r="596" spans="1:13" ht="17.100000000000001" customHeight="1">
      <c r="A596" s="159">
        <v>233</v>
      </c>
      <c r="B596" s="160">
        <v>266</v>
      </c>
      <c r="C596" s="161" t="s">
        <v>539</v>
      </c>
      <c r="D596" s="161" t="s">
        <v>540</v>
      </c>
      <c r="E596" s="161"/>
      <c r="F596" s="161"/>
      <c r="G596" s="163">
        <v>22.265999999999998</v>
      </c>
      <c r="H596" s="163">
        <v>50</v>
      </c>
      <c r="I596" s="163">
        <f t="shared" si="45"/>
        <v>0</v>
      </c>
      <c r="J596" s="180">
        <f t="shared" si="46"/>
        <v>0</v>
      </c>
      <c r="K596" s="180">
        <f t="shared" si="47"/>
        <v>0</v>
      </c>
      <c r="L596" s="180">
        <f t="shared" si="48"/>
        <v>50</v>
      </c>
      <c r="M596" s="163">
        <f t="shared" si="49"/>
        <v>72.265999999999991</v>
      </c>
    </row>
    <row r="597" spans="1:13" ht="17.100000000000001" customHeight="1">
      <c r="A597" s="159">
        <v>234</v>
      </c>
      <c r="B597" s="160">
        <v>385</v>
      </c>
      <c r="C597" s="161" t="s">
        <v>724</v>
      </c>
      <c r="D597" s="161" t="s">
        <v>725</v>
      </c>
      <c r="E597" s="161" t="s">
        <v>32</v>
      </c>
      <c r="F597" s="161"/>
      <c r="G597" s="163">
        <v>50</v>
      </c>
      <c r="H597" s="163">
        <v>24.03</v>
      </c>
      <c r="I597" s="163">
        <f t="shared" si="45"/>
        <v>0</v>
      </c>
      <c r="J597" s="180">
        <f t="shared" si="46"/>
        <v>0</v>
      </c>
      <c r="K597" s="180">
        <f t="shared" si="47"/>
        <v>0</v>
      </c>
      <c r="L597" s="180">
        <f t="shared" si="48"/>
        <v>24.03</v>
      </c>
      <c r="M597" s="163">
        <f t="shared" si="49"/>
        <v>74.03</v>
      </c>
    </row>
    <row r="598" spans="1:13" ht="17.100000000000001" customHeight="1">
      <c r="A598" s="159">
        <v>235</v>
      </c>
      <c r="B598" s="160">
        <v>359</v>
      </c>
      <c r="C598" s="161" t="s">
        <v>314</v>
      </c>
      <c r="D598" s="161" t="s">
        <v>684</v>
      </c>
      <c r="E598" s="161"/>
      <c r="F598" s="161"/>
      <c r="G598" s="163">
        <v>50</v>
      </c>
      <c r="H598" s="163">
        <v>24.081</v>
      </c>
      <c r="I598" s="163">
        <f t="shared" si="45"/>
        <v>0</v>
      </c>
      <c r="J598" s="180">
        <f t="shared" si="46"/>
        <v>0</v>
      </c>
      <c r="K598" s="180">
        <f t="shared" si="47"/>
        <v>0</v>
      </c>
      <c r="L598" s="180">
        <f t="shared" si="48"/>
        <v>24.081</v>
      </c>
      <c r="M598" s="163">
        <f t="shared" si="49"/>
        <v>74.081000000000003</v>
      </c>
    </row>
    <row r="599" spans="1:13" ht="17.100000000000001" customHeight="1">
      <c r="A599" s="159">
        <v>236</v>
      </c>
      <c r="B599" s="160">
        <v>181</v>
      </c>
      <c r="C599" s="161" t="s">
        <v>398</v>
      </c>
      <c r="D599" s="161" t="s">
        <v>399</v>
      </c>
      <c r="E599" s="161" t="s">
        <v>32</v>
      </c>
      <c r="F599" s="161"/>
      <c r="G599" s="163">
        <v>50</v>
      </c>
      <c r="H599" s="163">
        <v>24.853999999999999</v>
      </c>
      <c r="I599" s="163">
        <f t="shared" si="45"/>
        <v>0</v>
      </c>
      <c r="J599" s="180">
        <f t="shared" si="46"/>
        <v>0</v>
      </c>
      <c r="K599" s="180">
        <f t="shared" si="47"/>
        <v>0</v>
      </c>
      <c r="L599" s="180">
        <f t="shared" si="48"/>
        <v>24.853999999999999</v>
      </c>
      <c r="M599" s="163">
        <f t="shared" si="49"/>
        <v>74.853999999999999</v>
      </c>
    </row>
    <row r="600" spans="1:13" ht="17.100000000000001" customHeight="1">
      <c r="A600" s="159">
        <v>237</v>
      </c>
      <c r="B600" s="160">
        <v>338</v>
      </c>
      <c r="C600" s="161" t="s">
        <v>645</v>
      </c>
      <c r="D600" s="161" t="s">
        <v>646</v>
      </c>
      <c r="E600" s="161"/>
      <c r="F600" s="161"/>
      <c r="G600" s="163">
        <v>25.11</v>
      </c>
      <c r="H600" s="163">
        <v>50</v>
      </c>
      <c r="I600" s="163">
        <f t="shared" si="45"/>
        <v>0</v>
      </c>
      <c r="J600" s="180">
        <f t="shared" si="46"/>
        <v>0</v>
      </c>
      <c r="K600" s="180">
        <f t="shared" si="47"/>
        <v>0</v>
      </c>
      <c r="L600" s="180">
        <f t="shared" si="48"/>
        <v>50</v>
      </c>
      <c r="M600" s="163">
        <f t="shared" si="49"/>
        <v>75.11</v>
      </c>
    </row>
    <row r="601" spans="1:13" ht="17.100000000000001" customHeight="1">
      <c r="A601" s="159">
        <v>238</v>
      </c>
      <c r="B601" s="160">
        <v>163</v>
      </c>
      <c r="C601" s="161" t="s">
        <v>366</v>
      </c>
      <c r="D601" s="161" t="s">
        <v>367</v>
      </c>
      <c r="E601" s="161" t="s">
        <v>32</v>
      </c>
      <c r="F601" s="161"/>
      <c r="G601" s="163">
        <v>31.331</v>
      </c>
      <c r="H601" s="163">
        <v>50</v>
      </c>
      <c r="I601" s="163">
        <f t="shared" si="45"/>
        <v>0</v>
      </c>
      <c r="J601" s="180">
        <f t="shared" si="46"/>
        <v>0</v>
      </c>
      <c r="K601" s="180">
        <f t="shared" si="47"/>
        <v>0</v>
      </c>
      <c r="L601" s="180">
        <f t="shared" si="48"/>
        <v>50</v>
      </c>
      <c r="M601" s="163">
        <f t="shared" si="49"/>
        <v>81.331000000000003</v>
      </c>
    </row>
    <row r="602" spans="1:13" ht="17.100000000000001" customHeight="1">
      <c r="A602" s="159">
        <v>239</v>
      </c>
      <c r="B602" s="160">
        <v>393</v>
      </c>
      <c r="C602" s="161" t="s">
        <v>740</v>
      </c>
      <c r="D602" s="161" t="s">
        <v>741</v>
      </c>
      <c r="E602" s="161"/>
      <c r="F602" s="161"/>
      <c r="G602" s="163">
        <v>50</v>
      </c>
      <c r="H602" s="163">
        <v>34.475000000000001</v>
      </c>
      <c r="I602" s="163">
        <f t="shared" si="45"/>
        <v>0</v>
      </c>
      <c r="J602" s="180">
        <f t="shared" si="46"/>
        <v>0</v>
      </c>
      <c r="K602" s="180">
        <f t="shared" si="47"/>
        <v>0</v>
      </c>
      <c r="L602" s="180">
        <f t="shared" si="48"/>
        <v>34.475000000000001</v>
      </c>
      <c r="M602" s="163">
        <f t="shared" si="49"/>
        <v>84.474999999999994</v>
      </c>
    </row>
    <row r="603" spans="1:13" ht="17.100000000000001" customHeight="1">
      <c r="B603" s="160">
        <v>11</v>
      </c>
      <c r="C603" s="161" t="s">
        <v>65</v>
      </c>
      <c r="D603" s="161" t="s">
        <v>66</v>
      </c>
      <c r="E603" s="161"/>
      <c r="F603" s="161"/>
      <c r="G603" s="163">
        <v>50</v>
      </c>
      <c r="H603" s="163">
        <v>50</v>
      </c>
      <c r="I603" s="163">
        <f t="shared" si="45"/>
        <v>0</v>
      </c>
      <c r="J603" s="180">
        <f t="shared" si="46"/>
        <v>0</v>
      </c>
      <c r="K603" s="180">
        <f t="shared" si="47"/>
        <v>0</v>
      </c>
      <c r="L603" s="180">
        <f t="shared" si="48"/>
        <v>50</v>
      </c>
      <c r="M603" s="163">
        <f t="shared" si="49"/>
        <v>100</v>
      </c>
    </row>
    <row r="604" spans="1:13" ht="17.100000000000001" customHeight="1">
      <c r="B604" s="160">
        <v>35</v>
      </c>
      <c r="C604" s="161" t="s">
        <v>113</v>
      </c>
      <c r="D604" s="161" t="s">
        <v>114</v>
      </c>
      <c r="E604" s="161" t="s">
        <v>32</v>
      </c>
      <c r="F604" s="161"/>
      <c r="G604" s="163">
        <v>50</v>
      </c>
      <c r="H604" s="163">
        <v>50</v>
      </c>
      <c r="I604" s="163">
        <f t="shared" si="45"/>
        <v>0</v>
      </c>
      <c r="J604" s="180">
        <f t="shared" si="46"/>
        <v>0</v>
      </c>
      <c r="K604" s="180">
        <f t="shared" si="47"/>
        <v>0</v>
      </c>
      <c r="L604" s="180">
        <f t="shared" si="48"/>
        <v>50</v>
      </c>
      <c r="M604" s="163">
        <f t="shared" si="49"/>
        <v>100</v>
      </c>
    </row>
    <row r="605" spans="1:13" ht="17.100000000000001" customHeight="1">
      <c r="B605" s="160">
        <v>58</v>
      </c>
      <c r="C605" s="161" t="s">
        <v>159</v>
      </c>
      <c r="D605" s="161" t="s">
        <v>160</v>
      </c>
      <c r="E605" s="161" t="s">
        <v>32</v>
      </c>
      <c r="F605" s="161"/>
      <c r="G605" s="163">
        <v>50</v>
      </c>
      <c r="H605" s="163">
        <v>50</v>
      </c>
      <c r="I605" s="163">
        <f t="shared" si="45"/>
        <v>0</v>
      </c>
      <c r="J605" s="180">
        <f t="shared" si="46"/>
        <v>0</v>
      </c>
      <c r="K605" s="180">
        <f t="shared" si="47"/>
        <v>0</v>
      </c>
      <c r="L605" s="180">
        <f t="shared" si="48"/>
        <v>50</v>
      </c>
      <c r="M605" s="163">
        <f t="shared" si="49"/>
        <v>100</v>
      </c>
    </row>
    <row r="606" spans="1:13" ht="17.100000000000001" customHeight="1">
      <c r="B606" s="160">
        <v>79</v>
      </c>
      <c r="C606" s="161" t="s">
        <v>201</v>
      </c>
      <c r="D606" s="161" t="s">
        <v>202</v>
      </c>
      <c r="E606" s="161"/>
      <c r="F606" s="161"/>
      <c r="G606" s="163">
        <v>50</v>
      </c>
      <c r="H606" s="163">
        <v>50</v>
      </c>
      <c r="I606" s="163">
        <f t="shared" si="45"/>
        <v>0</v>
      </c>
      <c r="J606" s="180">
        <f t="shared" si="46"/>
        <v>0</v>
      </c>
      <c r="K606" s="180">
        <f t="shared" si="47"/>
        <v>0</v>
      </c>
      <c r="L606" s="180">
        <f t="shared" si="48"/>
        <v>50</v>
      </c>
      <c r="M606" s="163">
        <f t="shared" si="49"/>
        <v>100</v>
      </c>
    </row>
    <row r="607" spans="1:13" ht="17.100000000000001" customHeight="1">
      <c r="B607" s="160">
        <v>92</v>
      </c>
      <c r="C607" s="161" t="s">
        <v>227</v>
      </c>
      <c r="D607" s="161" t="s">
        <v>228</v>
      </c>
      <c r="E607" s="161"/>
      <c r="F607" s="161"/>
      <c r="G607" s="163">
        <v>50</v>
      </c>
      <c r="H607" s="163">
        <v>50</v>
      </c>
      <c r="I607" s="163">
        <f t="shared" si="45"/>
        <v>0</v>
      </c>
      <c r="J607" s="180">
        <f t="shared" si="46"/>
        <v>0</v>
      </c>
      <c r="K607" s="180">
        <f t="shared" si="47"/>
        <v>0</v>
      </c>
      <c r="L607" s="180">
        <f t="shared" si="48"/>
        <v>50</v>
      </c>
      <c r="M607" s="163">
        <f t="shared" si="49"/>
        <v>100</v>
      </c>
    </row>
    <row r="608" spans="1:13" ht="17.100000000000001" customHeight="1">
      <c r="B608" s="160">
        <v>96</v>
      </c>
      <c r="C608" s="161" t="s">
        <v>235</v>
      </c>
      <c r="D608" s="161" t="s">
        <v>236</v>
      </c>
      <c r="E608" s="161"/>
      <c r="F608" s="161"/>
      <c r="G608" s="163">
        <v>50</v>
      </c>
      <c r="H608" s="163">
        <v>50</v>
      </c>
      <c r="I608" s="163">
        <f t="shared" si="45"/>
        <v>0</v>
      </c>
      <c r="J608" s="180">
        <f t="shared" si="46"/>
        <v>0</v>
      </c>
      <c r="K608" s="180">
        <f t="shared" si="47"/>
        <v>0</v>
      </c>
      <c r="L608" s="180">
        <f t="shared" si="48"/>
        <v>50</v>
      </c>
      <c r="M608" s="163">
        <f t="shared" si="49"/>
        <v>100</v>
      </c>
    </row>
    <row r="609" spans="2:13" ht="17.100000000000001" customHeight="1">
      <c r="B609" s="160">
        <v>129</v>
      </c>
      <c r="C609" s="161" t="s">
        <v>300</v>
      </c>
      <c r="D609" s="161" t="s">
        <v>301</v>
      </c>
      <c r="E609" s="161"/>
      <c r="F609" s="161"/>
      <c r="G609" s="163">
        <v>50</v>
      </c>
      <c r="H609" s="163">
        <v>50</v>
      </c>
      <c r="I609" s="163">
        <f t="shared" si="45"/>
        <v>0</v>
      </c>
      <c r="J609" s="180">
        <f t="shared" si="46"/>
        <v>0</v>
      </c>
      <c r="K609" s="180">
        <f t="shared" si="47"/>
        <v>0</v>
      </c>
      <c r="L609" s="180">
        <f t="shared" si="48"/>
        <v>50</v>
      </c>
      <c r="M609" s="163">
        <f t="shared" si="49"/>
        <v>100</v>
      </c>
    </row>
    <row r="610" spans="2:13" ht="17.100000000000001" customHeight="1">
      <c r="B610" s="160">
        <v>138</v>
      </c>
      <c r="C610" s="161" t="s">
        <v>318</v>
      </c>
      <c r="D610" s="161" t="s">
        <v>319</v>
      </c>
      <c r="E610" s="161" t="s">
        <v>32</v>
      </c>
      <c r="F610" s="161"/>
      <c r="G610" s="163">
        <v>50</v>
      </c>
      <c r="H610" s="163">
        <v>50</v>
      </c>
      <c r="I610" s="163">
        <f t="shared" si="45"/>
        <v>0</v>
      </c>
      <c r="J610" s="180">
        <f t="shared" si="46"/>
        <v>0</v>
      </c>
      <c r="K610" s="180">
        <f t="shared" si="47"/>
        <v>0</v>
      </c>
      <c r="L610" s="180">
        <f t="shared" si="48"/>
        <v>50</v>
      </c>
      <c r="M610" s="163">
        <f t="shared" si="49"/>
        <v>100</v>
      </c>
    </row>
    <row r="611" spans="2:13" ht="17.100000000000001" customHeight="1">
      <c r="B611" s="160">
        <v>141</v>
      </c>
      <c r="C611" s="161" t="s">
        <v>324</v>
      </c>
      <c r="D611" s="161" t="s">
        <v>325</v>
      </c>
      <c r="E611" s="161" t="s">
        <v>32</v>
      </c>
      <c r="F611" s="161"/>
      <c r="G611" s="163">
        <v>50</v>
      </c>
      <c r="H611" s="163">
        <v>50</v>
      </c>
      <c r="I611" s="163">
        <f t="shared" si="45"/>
        <v>0</v>
      </c>
      <c r="J611" s="180">
        <f t="shared" si="46"/>
        <v>0</v>
      </c>
      <c r="K611" s="180">
        <f t="shared" si="47"/>
        <v>0</v>
      </c>
      <c r="L611" s="180">
        <f t="shared" si="48"/>
        <v>50</v>
      </c>
      <c r="M611" s="163">
        <f t="shared" si="49"/>
        <v>100</v>
      </c>
    </row>
    <row r="612" spans="2:13" ht="17.100000000000001" customHeight="1">
      <c r="B612" s="160">
        <v>174</v>
      </c>
      <c r="C612" s="161" t="s">
        <v>105</v>
      </c>
      <c r="D612" s="161" t="s">
        <v>387</v>
      </c>
      <c r="E612" s="161"/>
      <c r="F612" s="161"/>
      <c r="G612" s="163">
        <v>50</v>
      </c>
      <c r="H612" s="163">
        <v>50</v>
      </c>
      <c r="I612" s="163">
        <f t="shared" si="45"/>
        <v>0</v>
      </c>
      <c r="J612" s="180">
        <f t="shared" si="46"/>
        <v>0</v>
      </c>
      <c r="K612" s="180">
        <f t="shared" si="47"/>
        <v>0</v>
      </c>
      <c r="L612" s="180">
        <f t="shared" si="48"/>
        <v>50</v>
      </c>
      <c r="M612" s="163">
        <f t="shared" si="49"/>
        <v>100</v>
      </c>
    </row>
    <row r="613" spans="2:13" ht="17.100000000000001" customHeight="1">
      <c r="B613" s="160">
        <v>182</v>
      </c>
      <c r="C613" s="161" t="s">
        <v>147</v>
      </c>
      <c r="D613" s="161" t="s">
        <v>400</v>
      </c>
      <c r="E613" s="161" t="s">
        <v>32</v>
      </c>
      <c r="F613" s="161"/>
      <c r="G613" s="163">
        <v>50</v>
      </c>
      <c r="H613" s="163">
        <v>50</v>
      </c>
      <c r="I613" s="163">
        <f t="shared" si="45"/>
        <v>0</v>
      </c>
      <c r="J613" s="180">
        <f t="shared" si="46"/>
        <v>0</v>
      </c>
      <c r="K613" s="180">
        <f t="shared" si="47"/>
        <v>0</v>
      </c>
      <c r="L613" s="180">
        <f t="shared" si="48"/>
        <v>50</v>
      </c>
      <c r="M613" s="163">
        <f t="shared" si="49"/>
        <v>100</v>
      </c>
    </row>
    <row r="614" spans="2:13" ht="17.100000000000001" customHeight="1">
      <c r="B614" s="160">
        <v>196</v>
      </c>
      <c r="C614" s="161" t="s">
        <v>424</v>
      </c>
      <c r="D614" s="161" t="s">
        <v>425</v>
      </c>
      <c r="E614" s="161"/>
      <c r="F614" s="161"/>
      <c r="G614" s="163">
        <v>50</v>
      </c>
      <c r="H614" s="163">
        <v>50</v>
      </c>
      <c r="I614" s="163">
        <f t="shared" si="45"/>
        <v>0</v>
      </c>
      <c r="J614" s="180">
        <f t="shared" si="46"/>
        <v>0</v>
      </c>
      <c r="K614" s="180">
        <f t="shared" si="47"/>
        <v>0</v>
      </c>
      <c r="L614" s="180">
        <f t="shared" si="48"/>
        <v>50</v>
      </c>
      <c r="M614" s="163">
        <f t="shared" si="49"/>
        <v>100</v>
      </c>
    </row>
    <row r="615" spans="2:13" ht="17.100000000000001" customHeight="1">
      <c r="B615" s="160">
        <v>219</v>
      </c>
      <c r="C615" s="161" t="s">
        <v>460</v>
      </c>
      <c r="D615" s="161" t="s">
        <v>461</v>
      </c>
      <c r="E615" s="161"/>
      <c r="F615" s="161"/>
      <c r="G615" s="163">
        <v>50</v>
      </c>
      <c r="H615" s="163">
        <v>50</v>
      </c>
      <c r="I615" s="163">
        <f t="shared" si="45"/>
        <v>0</v>
      </c>
      <c r="J615" s="180">
        <f t="shared" si="46"/>
        <v>0</v>
      </c>
      <c r="K615" s="180">
        <f t="shared" si="47"/>
        <v>0</v>
      </c>
      <c r="L615" s="180">
        <f t="shared" si="48"/>
        <v>50</v>
      </c>
      <c r="M615" s="163">
        <f t="shared" si="49"/>
        <v>100</v>
      </c>
    </row>
    <row r="616" spans="2:13" ht="17.100000000000001" customHeight="1">
      <c r="B616" s="160">
        <v>226</v>
      </c>
      <c r="C616" s="161" t="s">
        <v>469</v>
      </c>
      <c r="D616" s="161" t="s">
        <v>470</v>
      </c>
      <c r="E616" s="161" t="s">
        <v>32</v>
      </c>
      <c r="F616" s="161"/>
      <c r="G616" s="163">
        <v>50</v>
      </c>
      <c r="H616" s="163">
        <v>50</v>
      </c>
      <c r="I616" s="163">
        <f t="shared" si="45"/>
        <v>0</v>
      </c>
      <c r="J616" s="180">
        <f t="shared" si="46"/>
        <v>0</v>
      </c>
      <c r="K616" s="180">
        <f t="shared" si="47"/>
        <v>0</v>
      </c>
      <c r="L616" s="180">
        <f t="shared" si="48"/>
        <v>50</v>
      </c>
      <c r="M616" s="163">
        <f t="shared" si="49"/>
        <v>100</v>
      </c>
    </row>
    <row r="617" spans="2:13" ht="17.100000000000001" customHeight="1">
      <c r="B617" s="160">
        <v>228</v>
      </c>
      <c r="C617" s="161" t="s">
        <v>157</v>
      </c>
      <c r="D617" s="161" t="s">
        <v>472</v>
      </c>
      <c r="E617" s="161"/>
      <c r="F617" s="161"/>
      <c r="G617" s="163">
        <v>50</v>
      </c>
      <c r="H617" s="163">
        <v>50</v>
      </c>
      <c r="I617" s="163">
        <f t="shared" si="45"/>
        <v>0</v>
      </c>
      <c r="J617" s="180">
        <f t="shared" si="46"/>
        <v>0</v>
      </c>
      <c r="K617" s="180">
        <f t="shared" si="47"/>
        <v>0</v>
      </c>
      <c r="L617" s="180">
        <f t="shared" si="48"/>
        <v>50</v>
      </c>
      <c r="M617" s="163">
        <f t="shared" si="49"/>
        <v>100</v>
      </c>
    </row>
    <row r="618" spans="2:13" ht="17.100000000000001" customHeight="1">
      <c r="B618" s="160">
        <v>233</v>
      </c>
      <c r="C618" s="161" t="s">
        <v>480</v>
      </c>
      <c r="D618" s="161" t="s">
        <v>481</v>
      </c>
      <c r="E618" s="161"/>
      <c r="F618" s="161"/>
      <c r="G618" s="163">
        <v>50</v>
      </c>
      <c r="H618" s="163">
        <v>50</v>
      </c>
      <c r="I618" s="163">
        <f t="shared" si="45"/>
        <v>0</v>
      </c>
      <c r="J618" s="180">
        <f t="shared" si="46"/>
        <v>0</v>
      </c>
      <c r="K618" s="180">
        <f t="shared" si="47"/>
        <v>0</v>
      </c>
      <c r="L618" s="180">
        <f t="shared" si="48"/>
        <v>50</v>
      </c>
      <c r="M618" s="163">
        <f t="shared" si="49"/>
        <v>100</v>
      </c>
    </row>
    <row r="619" spans="2:13" ht="17.100000000000001" customHeight="1">
      <c r="B619" s="160">
        <v>237</v>
      </c>
      <c r="C619" s="161" t="s">
        <v>488</v>
      </c>
      <c r="D619" s="161" t="s">
        <v>489</v>
      </c>
      <c r="E619" s="161"/>
      <c r="F619" s="161"/>
      <c r="G619" s="163">
        <v>50</v>
      </c>
      <c r="H619" s="163">
        <v>50</v>
      </c>
      <c r="I619" s="163">
        <f t="shared" si="45"/>
        <v>0</v>
      </c>
      <c r="J619" s="180">
        <f t="shared" si="46"/>
        <v>0</v>
      </c>
      <c r="K619" s="180">
        <f t="shared" si="47"/>
        <v>0</v>
      </c>
      <c r="L619" s="180">
        <f t="shared" si="48"/>
        <v>50</v>
      </c>
      <c r="M619" s="163">
        <f t="shared" si="49"/>
        <v>100</v>
      </c>
    </row>
    <row r="620" spans="2:13" ht="17.100000000000001" customHeight="1">
      <c r="B620" s="160">
        <v>244</v>
      </c>
      <c r="C620" s="161" t="s">
        <v>502</v>
      </c>
      <c r="D620" s="161" t="s">
        <v>503</v>
      </c>
      <c r="E620" s="161"/>
      <c r="F620" s="161"/>
      <c r="G620" s="163">
        <v>50</v>
      </c>
      <c r="H620" s="163">
        <v>50</v>
      </c>
      <c r="I620" s="163">
        <f t="shared" si="45"/>
        <v>0</v>
      </c>
      <c r="J620" s="180">
        <f t="shared" si="46"/>
        <v>0</v>
      </c>
      <c r="K620" s="180">
        <f t="shared" si="47"/>
        <v>0</v>
      </c>
      <c r="L620" s="180">
        <f t="shared" si="48"/>
        <v>50</v>
      </c>
      <c r="M620" s="163">
        <f t="shared" si="49"/>
        <v>100</v>
      </c>
    </row>
    <row r="621" spans="2:13" ht="17.100000000000001" customHeight="1">
      <c r="B621" s="160">
        <v>284</v>
      </c>
      <c r="C621" s="161" t="s">
        <v>569</v>
      </c>
      <c r="D621" s="161" t="s">
        <v>570</v>
      </c>
      <c r="E621" s="161" t="s">
        <v>32</v>
      </c>
      <c r="F621" s="161"/>
      <c r="G621" s="163">
        <v>50</v>
      </c>
      <c r="H621" s="163">
        <v>50</v>
      </c>
      <c r="I621" s="163">
        <f t="shared" si="45"/>
        <v>0</v>
      </c>
      <c r="J621" s="180">
        <f t="shared" si="46"/>
        <v>0</v>
      </c>
      <c r="K621" s="180">
        <f t="shared" si="47"/>
        <v>0</v>
      </c>
      <c r="L621" s="180">
        <f t="shared" si="48"/>
        <v>50</v>
      </c>
      <c r="M621" s="163">
        <f t="shared" si="49"/>
        <v>100</v>
      </c>
    </row>
    <row r="622" spans="2:13" ht="17.100000000000001" customHeight="1">
      <c r="B622" s="160">
        <v>327</v>
      </c>
      <c r="C622" s="161" t="s">
        <v>348</v>
      </c>
      <c r="D622" s="161" t="s">
        <v>630</v>
      </c>
      <c r="E622" s="161"/>
      <c r="F622" s="161"/>
      <c r="G622" s="163">
        <v>50</v>
      </c>
      <c r="H622" s="163">
        <v>50</v>
      </c>
      <c r="I622" s="163">
        <f t="shared" si="45"/>
        <v>0</v>
      </c>
      <c r="J622" s="180">
        <f t="shared" si="46"/>
        <v>0</v>
      </c>
      <c r="K622" s="180">
        <f t="shared" si="47"/>
        <v>0</v>
      </c>
      <c r="L622" s="180">
        <f t="shared" si="48"/>
        <v>50</v>
      </c>
      <c r="M622" s="163">
        <f t="shared" si="49"/>
        <v>100</v>
      </c>
    </row>
    <row r="623" spans="2:13" ht="17.100000000000001" customHeight="1">
      <c r="B623" s="160">
        <v>369</v>
      </c>
      <c r="C623" s="161" t="s">
        <v>698</v>
      </c>
      <c r="D623" s="161" t="s">
        <v>699</v>
      </c>
      <c r="E623" s="161"/>
      <c r="F623" s="161"/>
      <c r="G623" s="163">
        <v>50</v>
      </c>
      <c r="H623" s="163">
        <v>50</v>
      </c>
      <c r="I623" s="163">
        <f t="shared" si="45"/>
        <v>0</v>
      </c>
      <c r="J623" s="180">
        <f t="shared" si="46"/>
        <v>0</v>
      </c>
      <c r="K623" s="180">
        <f t="shared" si="47"/>
        <v>0</v>
      </c>
      <c r="L623" s="180">
        <f t="shared" si="48"/>
        <v>50</v>
      </c>
      <c r="M623" s="163">
        <f t="shared" si="49"/>
        <v>100</v>
      </c>
    </row>
    <row r="624" spans="2:13" ht="17.100000000000001" customHeight="1">
      <c r="B624" s="160">
        <v>381</v>
      </c>
      <c r="C624" s="161" t="s">
        <v>718</v>
      </c>
      <c r="D624" s="161" t="s">
        <v>719</v>
      </c>
      <c r="E624" s="161" t="s">
        <v>32</v>
      </c>
      <c r="F624" s="161"/>
      <c r="G624" s="163">
        <v>50</v>
      </c>
      <c r="H624" s="163">
        <v>50</v>
      </c>
      <c r="I624" s="163">
        <f t="shared" si="45"/>
        <v>0</v>
      </c>
      <c r="J624" s="180">
        <f t="shared" si="46"/>
        <v>0</v>
      </c>
      <c r="K624" s="180">
        <f t="shared" si="47"/>
        <v>0</v>
      </c>
      <c r="L624" s="180">
        <f t="shared" si="48"/>
        <v>50</v>
      </c>
      <c r="M624" s="163">
        <f t="shared" si="49"/>
        <v>100</v>
      </c>
    </row>
    <row r="625" spans="2:13" ht="17.100000000000001" customHeight="1">
      <c r="B625" s="160">
        <v>396</v>
      </c>
      <c r="C625" s="161" t="s">
        <v>746</v>
      </c>
      <c r="D625" s="161" t="s">
        <v>747</v>
      </c>
      <c r="E625" s="161"/>
      <c r="F625" s="161"/>
      <c r="G625" s="163">
        <v>50</v>
      </c>
      <c r="H625" s="163">
        <v>50</v>
      </c>
      <c r="I625" s="163">
        <f t="shared" si="45"/>
        <v>0</v>
      </c>
      <c r="J625" s="180">
        <f t="shared" si="46"/>
        <v>0</v>
      </c>
      <c r="K625" s="180">
        <f t="shared" si="47"/>
        <v>0</v>
      </c>
      <c r="L625" s="180">
        <f t="shared" si="48"/>
        <v>50</v>
      </c>
      <c r="M625" s="163">
        <f t="shared" si="49"/>
        <v>100</v>
      </c>
    </row>
    <row r="626" spans="2:13" ht="17.100000000000001" customHeight="1">
      <c r="B626" s="160">
        <v>674</v>
      </c>
      <c r="C626" s="161" t="s">
        <v>1192</v>
      </c>
      <c r="D626" s="161" t="s">
        <v>1193</v>
      </c>
      <c r="E626" s="161" t="s">
        <v>32</v>
      </c>
      <c r="F626" s="161"/>
      <c r="G626" s="162">
        <v>50</v>
      </c>
      <c r="H626" s="162">
        <v>50</v>
      </c>
      <c r="I626" s="163">
        <f t="shared" si="45"/>
        <v>0</v>
      </c>
      <c r="J626" s="180">
        <f t="shared" si="46"/>
        <v>0</v>
      </c>
      <c r="K626" s="180">
        <f t="shared" si="47"/>
        <v>0</v>
      </c>
      <c r="L626" s="180">
        <f t="shared" si="48"/>
        <v>50</v>
      </c>
      <c r="M626" s="163">
        <f t="shared" si="49"/>
        <v>100</v>
      </c>
    </row>
    <row r="627" spans="2:13" ht="17.100000000000001" customHeight="1">
      <c r="B627" s="160">
        <v>647</v>
      </c>
      <c r="C627" s="161" t="s">
        <v>1154</v>
      </c>
      <c r="D627" s="161" t="s">
        <v>1155</v>
      </c>
      <c r="E627" s="161" t="s">
        <v>32</v>
      </c>
      <c r="F627" s="161"/>
      <c r="G627" s="162">
        <v>100</v>
      </c>
      <c r="H627" s="162">
        <v>17.658999999999999</v>
      </c>
      <c r="I627" s="163">
        <f t="shared" si="45"/>
        <v>17.658999999999999</v>
      </c>
      <c r="J627" s="180">
        <f t="shared" si="46"/>
        <v>0</v>
      </c>
      <c r="K627" s="180">
        <f t="shared" si="47"/>
        <v>0</v>
      </c>
      <c r="L627" s="180">
        <f t="shared" si="48"/>
        <v>0</v>
      </c>
      <c r="M627" s="163">
        <f t="shared" si="49"/>
        <v>117.65899999999999</v>
      </c>
    </row>
    <row r="628" spans="2:13" ht="17.100000000000001" customHeight="1">
      <c r="B628" s="160">
        <v>214</v>
      </c>
      <c r="C628" s="161" t="s">
        <v>452</v>
      </c>
      <c r="D628" s="161" t="s">
        <v>453</v>
      </c>
      <c r="E628" s="161" t="s">
        <v>32</v>
      </c>
      <c r="F628" s="161"/>
      <c r="G628" s="163">
        <v>18.216000000000001</v>
      </c>
      <c r="H628" s="163">
        <v>100</v>
      </c>
      <c r="I628" s="163">
        <f t="shared" si="45"/>
        <v>0</v>
      </c>
      <c r="J628" s="180">
        <f t="shared" si="46"/>
        <v>0</v>
      </c>
      <c r="K628" s="180">
        <f t="shared" si="47"/>
        <v>0</v>
      </c>
      <c r="L628" s="180">
        <f t="shared" si="48"/>
        <v>100</v>
      </c>
      <c r="M628" s="163">
        <f t="shared" si="49"/>
        <v>118.21600000000001</v>
      </c>
    </row>
    <row r="629" spans="2:13" ht="17.100000000000001" customHeight="1">
      <c r="B629" s="160">
        <v>269</v>
      </c>
      <c r="C629" s="161" t="s">
        <v>544</v>
      </c>
      <c r="D629" s="161" t="s">
        <v>545</v>
      </c>
      <c r="E629" s="161" t="s">
        <v>32</v>
      </c>
      <c r="F629" s="161"/>
      <c r="G629" s="163">
        <v>18.289000000000001</v>
      </c>
      <c r="H629" s="163">
        <v>100</v>
      </c>
      <c r="I629" s="163">
        <f t="shared" si="45"/>
        <v>0</v>
      </c>
      <c r="J629" s="180">
        <f t="shared" si="46"/>
        <v>0</v>
      </c>
      <c r="K629" s="180">
        <f t="shared" si="47"/>
        <v>0</v>
      </c>
      <c r="L629" s="180">
        <f t="shared" si="48"/>
        <v>100</v>
      </c>
      <c r="M629" s="163">
        <f t="shared" si="49"/>
        <v>118.289</v>
      </c>
    </row>
    <row r="630" spans="2:13" ht="17.100000000000001" customHeight="1">
      <c r="B630" s="160">
        <v>335</v>
      </c>
      <c r="C630" s="161" t="s">
        <v>396</v>
      </c>
      <c r="D630" s="161" t="s">
        <v>641</v>
      </c>
      <c r="E630" s="161"/>
      <c r="F630" s="161"/>
      <c r="G630" s="163">
        <v>100</v>
      </c>
      <c r="H630" s="163">
        <v>18.387</v>
      </c>
      <c r="I630" s="163">
        <f t="shared" si="45"/>
        <v>0</v>
      </c>
      <c r="J630" s="180">
        <f t="shared" si="46"/>
        <v>18.387</v>
      </c>
      <c r="K630" s="180">
        <f t="shared" si="47"/>
        <v>0</v>
      </c>
      <c r="L630" s="180">
        <f t="shared" si="48"/>
        <v>0</v>
      </c>
      <c r="M630" s="163">
        <f t="shared" si="49"/>
        <v>118.387</v>
      </c>
    </row>
    <row r="631" spans="2:13" ht="17.100000000000001" customHeight="1">
      <c r="B631" s="160">
        <v>630</v>
      </c>
      <c r="C631" s="161" t="s">
        <v>205</v>
      </c>
      <c r="D631" s="161" t="s">
        <v>1128</v>
      </c>
      <c r="E631" s="161"/>
      <c r="F631" s="161"/>
      <c r="G631" s="162">
        <v>18.440000000000001</v>
      </c>
      <c r="H631" s="162">
        <v>100</v>
      </c>
      <c r="I631" s="163">
        <f t="shared" si="45"/>
        <v>0</v>
      </c>
      <c r="J631" s="180">
        <f t="shared" si="46"/>
        <v>0</v>
      </c>
      <c r="K631" s="180">
        <f t="shared" si="47"/>
        <v>0</v>
      </c>
      <c r="L631" s="180">
        <f t="shared" si="48"/>
        <v>100</v>
      </c>
      <c r="M631" s="163">
        <f t="shared" si="49"/>
        <v>118.44</v>
      </c>
    </row>
    <row r="632" spans="2:13" ht="17.100000000000001" customHeight="1">
      <c r="B632" s="160">
        <v>107</v>
      </c>
      <c r="C632" s="161" t="s">
        <v>256</v>
      </c>
      <c r="D632" s="161" t="s">
        <v>257</v>
      </c>
      <c r="E632" s="161"/>
      <c r="F632" s="161"/>
      <c r="G632" s="163">
        <v>18.667999999999999</v>
      </c>
      <c r="H632" s="163">
        <v>100</v>
      </c>
      <c r="I632" s="163">
        <f t="shared" si="45"/>
        <v>0</v>
      </c>
      <c r="J632" s="180">
        <f t="shared" si="46"/>
        <v>0</v>
      </c>
      <c r="K632" s="180">
        <f t="shared" si="47"/>
        <v>0</v>
      </c>
      <c r="L632" s="180">
        <f t="shared" si="48"/>
        <v>100</v>
      </c>
      <c r="M632" s="163">
        <f t="shared" si="49"/>
        <v>118.66800000000001</v>
      </c>
    </row>
    <row r="633" spans="2:13" ht="17.100000000000001" customHeight="1">
      <c r="B633" s="160">
        <v>78</v>
      </c>
      <c r="C633" s="161" t="s">
        <v>199</v>
      </c>
      <c r="D633" s="161" t="s">
        <v>200</v>
      </c>
      <c r="E633" s="161"/>
      <c r="F633" s="161"/>
      <c r="G633" s="163">
        <v>18.736999999999998</v>
      </c>
      <c r="H633" s="163">
        <v>100</v>
      </c>
      <c r="I633" s="163">
        <f t="shared" si="45"/>
        <v>0</v>
      </c>
      <c r="J633" s="180">
        <f t="shared" si="46"/>
        <v>0</v>
      </c>
      <c r="K633" s="180">
        <f t="shared" si="47"/>
        <v>0</v>
      </c>
      <c r="L633" s="180">
        <f t="shared" si="48"/>
        <v>100</v>
      </c>
      <c r="M633" s="163">
        <f t="shared" si="49"/>
        <v>118.73699999999999</v>
      </c>
    </row>
    <row r="634" spans="2:13" ht="17.100000000000001" customHeight="1">
      <c r="B634" s="160">
        <v>43</v>
      </c>
      <c r="C634" s="161" t="s">
        <v>129</v>
      </c>
      <c r="D634" s="161" t="s">
        <v>130</v>
      </c>
      <c r="E634" s="161" t="s">
        <v>32</v>
      </c>
      <c r="F634" s="161"/>
      <c r="G634" s="163">
        <v>18.838000000000001</v>
      </c>
      <c r="H634" s="163">
        <v>100</v>
      </c>
      <c r="I634" s="163">
        <f t="shared" si="45"/>
        <v>0</v>
      </c>
      <c r="J634" s="180">
        <f t="shared" si="46"/>
        <v>0</v>
      </c>
      <c r="K634" s="180">
        <f t="shared" si="47"/>
        <v>0</v>
      </c>
      <c r="L634" s="180">
        <f t="shared" si="48"/>
        <v>100</v>
      </c>
      <c r="M634" s="163">
        <f t="shared" si="49"/>
        <v>118.83799999999999</v>
      </c>
    </row>
    <row r="635" spans="2:13" ht="17.100000000000001" customHeight="1">
      <c r="B635" s="160">
        <v>4</v>
      </c>
      <c r="C635" s="161" t="s">
        <v>51</v>
      </c>
      <c r="D635" s="161" t="s">
        <v>52</v>
      </c>
      <c r="E635" s="161" t="s">
        <v>32</v>
      </c>
      <c r="F635" s="161"/>
      <c r="G635" s="163">
        <v>100</v>
      </c>
      <c r="H635" s="163">
        <v>18.838999999999999</v>
      </c>
      <c r="I635" s="163">
        <f t="shared" si="45"/>
        <v>0</v>
      </c>
      <c r="J635" s="180">
        <f t="shared" si="46"/>
        <v>0</v>
      </c>
      <c r="K635" s="180">
        <f t="shared" si="47"/>
        <v>18.838999999999999</v>
      </c>
      <c r="L635" s="180">
        <f t="shared" si="48"/>
        <v>0</v>
      </c>
      <c r="M635" s="163">
        <f t="shared" si="49"/>
        <v>118.839</v>
      </c>
    </row>
    <row r="636" spans="2:13" ht="17.100000000000001" customHeight="1">
      <c r="B636" s="160">
        <v>180</v>
      </c>
      <c r="C636" s="161" t="s">
        <v>396</v>
      </c>
      <c r="D636" s="161" t="s">
        <v>397</v>
      </c>
      <c r="E636" s="161"/>
      <c r="F636" s="161"/>
      <c r="G636" s="163">
        <v>100</v>
      </c>
      <c r="H636" s="163">
        <v>19.123999999999999</v>
      </c>
      <c r="I636" s="163">
        <f t="shared" si="45"/>
        <v>0</v>
      </c>
      <c r="J636" s="180">
        <f t="shared" si="46"/>
        <v>0</v>
      </c>
      <c r="K636" s="180">
        <f t="shared" si="47"/>
        <v>19.123999999999999</v>
      </c>
      <c r="L636" s="180">
        <f t="shared" si="48"/>
        <v>0</v>
      </c>
      <c r="M636" s="163">
        <f t="shared" si="49"/>
        <v>119.124</v>
      </c>
    </row>
    <row r="637" spans="2:13" ht="17.100000000000001" customHeight="1">
      <c r="B637" s="160">
        <v>492</v>
      </c>
      <c r="C637" s="161" t="s">
        <v>912</v>
      </c>
      <c r="D637" s="161" t="s">
        <v>913</v>
      </c>
      <c r="E637" s="161" t="s">
        <v>32</v>
      </c>
      <c r="F637" s="161"/>
      <c r="G637" s="163">
        <v>19.545999999999999</v>
      </c>
      <c r="H637" s="163">
        <v>100</v>
      </c>
      <c r="I637" s="163">
        <f t="shared" si="45"/>
        <v>0</v>
      </c>
      <c r="J637" s="180">
        <f t="shared" si="46"/>
        <v>0</v>
      </c>
      <c r="K637" s="180">
        <f t="shared" si="47"/>
        <v>0</v>
      </c>
      <c r="L637" s="180">
        <f t="shared" si="48"/>
        <v>100</v>
      </c>
      <c r="M637" s="163">
        <f t="shared" si="49"/>
        <v>119.54599999999999</v>
      </c>
    </row>
    <row r="638" spans="2:13" ht="17.100000000000001" customHeight="1">
      <c r="B638" s="160">
        <v>243</v>
      </c>
      <c r="C638" s="161" t="s">
        <v>500</v>
      </c>
      <c r="D638" s="161" t="s">
        <v>501</v>
      </c>
      <c r="E638" s="161" t="s">
        <v>32</v>
      </c>
      <c r="F638" s="161"/>
      <c r="G638" s="163">
        <v>19.908000000000001</v>
      </c>
      <c r="H638" s="163">
        <v>100</v>
      </c>
      <c r="I638" s="163">
        <f t="shared" si="45"/>
        <v>0</v>
      </c>
      <c r="J638" s="180">
        <f t="shared" si="46"/>
        <v>0</v>
      </c>
      <c r="K638" s="180">
        <f t="shared" si="47"/>
        <v>0</v>
      </c>
      <c r="L638" s="180">
        <f t="shared" si="48"/>
        <v>100</v>
      </c>
      <c r="M638" s="163">
        <f t="shared" si="49"/>
        <v>119.908</v>
      </c>
    </row>
    <row r="639" spans="2:13" ht="17.100000000000001" customHeight="1">
      <c r="B639" s="160">
        <v>512</v>
      </c>
      <c r="C639" s="161" t="s">
        <v>942</v>
      </c>
      <c r="D639" s="161" t="s">
        <v>943</v>
      </c>
      <c r="E639" s="161" t="s">
        <v>32</v>
      </c>
      <c r="F639" s="161"/>
      <c r="G639" s="163">
        <v>29.059000000000001</v>
      </c>
      <c r="H639" s="163">
        <v>100</v>
      </c>
      <c r="I639" s="163">
        <f t="shared" si="45"/>
        <v>0</v>
      </c>
      <c r="J639" s="180">
        <f t="shared" si="46"/>
        <v>0</v>
      </c>
      <c r="K639" s="180">
        <f t="shared" si="47"/>
        <v>0</v>
      </c>
      <c r="L639" s="180">
        <f t="shared" si="48"/>
        <v>100</v>
      </c>
      <c r="M639" s="163">
        <f t="shared" si="49"/>
        <v>129.059</v>
      </c>
    </row>
    <row r="640" spans="2:13" ht="17.100000000000001" customHeight="1">
      <c r="B640" s="160">
        <v>140</v>
      </c>
      <c r="C640" s="161" t="s">
        <v>322</v>
      </c>
      <c r="D640" s="161" t="s">
        <v>323</v>
      </c>
      <c r="E640" s="161"/>
      <c r="F640" s="161"/>
      <c r="G640" s="163">
        <v>100</v>
      </c>
      <c r="H640" s="163">
        <v>50</v>
      </c>
      <c r="I640" s="163">
        <f t="shared" si="45"/>
        <v>0</v>
      </c>
      <c r="J640" s="180">
        <f t="shared" si="46"/>
        <v>0</v>
      </c>
      <c r="K640" s="180">
        <f t="shared" si="47"/>
        <v>0</v>
      </c>
      <c r="L640" s="180">
        <f t="shared" si="48"/>
        <v>50</v>
      </c>
      <c r="M640" s="163">
        <f t="shared" si="49"/>
        <v>150</v>
      </c>
    </row>
    <row r="641" spans="2:13" ht="17.100000000000001" customHeight="1">
      <c r="B641" s="160">
        <v>19</v>
      </c>
      <c r="C641" s="161" t="s">
        <v>81</v>
      </c>
      <c r="D641" s="161" t="s">
        <v>82</v>
      </c>
      <c r="E641" s="161"/>
      <c r="F641" s="161"/>
      <c r="G641" s="163">
        <v>50</v>
      </c>
      <c r="H641" s="163">
        <v>100</v>
      </c>
      <c r="I641" s="163">
        <f t="shared" si="45"/>
        <v>0</v>
      </c>
      <c r="J641" s="180">
        <f t="shared" si="46"/>
        <v>0</v>
      </c>
      <c r="K641" s="180">
        <f t="shared" si="47"/>
        <v>0</v>
      </c>
      <c r="L641" s="180">
        <f t="shared" si="48"/>
        <v>100</v>
      </c>
      <c r="M641" s="163">
        <f t="shared" si="49"/>
        <v>150</v>
      </c>
    </row>
    <row r="642" spans="2:13" ht="17.100000000000001" customHeight="1">
      <c r="B642" s="160">
        <v>217</v>
      </c>
      <c r="C642" s="161" t="s">
        <v>457</v>
      </c>
      <c r="D642" s="161" t="s">
        <v>458</v>
      </c>
      <c r="E642" s="161"/>
      <c r="F642" s="161"/>
      <c r="G642" s="163">
        <v>50</v>
      </c>
      <c r="H642" s="163">
        <v>100</v>
      </c>
      <c r="I642" s="163">
        <f t="shared" si="45"/>
        <v>0</v>
      </c>
      <c r="J642" s="180">
        <f t="shared" si="46"/>
        <v>0</v>
      </c>
      <c r="K642" s="180">
        <f t="shared" si="47"/>
        <v>0</v>
      </c>
      <c r="L642" s="180">
        <f t="shared" si="48"/>
        <v>100</v>
      </c>
      <c r="M642" s="163">
        <f t="shared" si="49"/>
        <v>150</v>
      </c>
    </row>
    <row r="643" spans="2:13" ht="17.100000000000001" customHeight="1">
      <c r="B643" s="160">
        <v>47</v>
      </c>
      <c r="C643" s="161" t="s">
        <v>137</v>
      </c>
      <c r="D643" s="161" t="s">
        <v>138</v>
      </c>
      <c r="E643" s="161"/>
      <c r="F643" s="161"/>
      <c r="G643" s="163">
        <v>100</v>
      </c>
      <c r="H643" s="163">
        <v>100</v>
      </c>
      <c r="I643" s="163">
        <f t="shared" ref="I643:I696" si="50">IF($H643&lt;J$1,$H643,0)</f>
        <v>0</v>
      </c>
      <c r="J643" s="180">
        <f t="shared" ref="J643:J696" si="51">IF(I643=0,IF($H643&lt;K$1,$H643,0),0)</f>
        <v>0</v>
      </c>
      <c r="K643" s="180">
        <f t="shared" ref="K643:K696" si="52">IF(I643=0,IF(J643=0,IF($H643&lt;L$1,$H643,0),0),0)</f>
        <v>0</v>
      </c>
      <c r="L643" s="180">
        <f t="shared" ref="L643:L696" si="53">IF(H643&gt;L$1,H643,0)</f>
        <v>100</v>
      </c>
      <c r="M643" s="163">
        <f t="shared" ref="M643:M696" si="54">SUM(G643+H643)</f>
        <v>200</v>
      </c>
    </row>
    <row r="644" spans="2:13" ht="17.100000000000001" customHeight="1">
      <c r="B644" s="160">
        <v>54</v>
      </c>
      <c r="C644" s="161" t="s">
        <v>151</v>
      </c>
      <c r="D644" s="161" t="s">
        <v>152</v>
      </c>
      <c r="E644" s="161"/>
      <c r="F644" s="161"/>
      <c r="G644" s="163">
        <v>100</v>
      </c>
      <c r="H644" s="163">
        <v>100</v>
      </c>
      <c r="I644" s="163">
        <f t="shared" si="50"/>
        <v>0</v>
      </c>
      <c r="J644" s="180">
        <f t="shared" si="51"/>
        <v>0</v>
      </c>
      <c r="K644" s="180">
        <f t="shared" si="52"/>
        <v>0</v>
      </c>
      <c r="L644" s="180">
        <f t="shared" si="53"/>
        <v>100</v>
      </c>
      <c r="M644" s="163">
        <f t="shared" si="54"/>
        <v>200</v>
      </c>
    </row>
    <row r="645" spans="2:13" ht="17.100000000000001" customHeight="1">
      <c r="B645" s="160">
        <v>77</v>
      </c>
      <c r="C645" s="161" t="s">
        <v>197</v>
      </c>
      <c r="D645" s="161" t="s">
        <v>198</v>
      </c>
      <c r="E645" s="161" t="s">
        <v>32</v>
      </c>
      <c r="F645" s="161"/>
      <c r="G645" s="163">
        <v>100</v>
      </c>
      <c r="H645" s="163">
        <v>100</v>
      </c>
      <c r="I645" s="163">
        <f t="shared" si="50"/>
        <v>0</v>
      </c>
      <c r="J645" s="180">
        <f t="shared" si="51"/>
        <v>0</v>
      </c>
      <c r="K645" s="180">
        <f t="shared" si="52"/>
        <v>0</v>
      </c>
      <c r="L645" s="180">
        <f t="shared" si="53"/>
        <v>100</v>
      </c>
      <c r="M645" s="163">
        <f t="shared" si="54"/>
        <v>200</v>
      </c>
    </row>
    <row r="646" spans="2:13" ht="17.100000000000001" customHeight="1">
      <c r="B646" s="160">
        <v>86</v>
      </c>
      <c r="C646" s="161" t="s">
        <v>215</v>
      </c>
      <c r="D646" s="161" t="s">
        <v>216</v>
      </c>
      <c r="E646" s="161"/>
      <c r="F646" s="161"/>
      <c r="G646" s="163">
        <v>100</v>
      </c>
      <c r="H646" s="163">
        <v>100</v>
      </c>
      <c r="I646" s="163">
        <f t="shared" si="50"/>
        <v>0</v>
      </c>
      <c r="J646" s="180">
        <f t="shared" si="51"/>
        <v>0</v>
      </c>
      <c r="K646" s="180">
        <f t="shared" si="52"/>
        <v>0</v>
      </c>
      <c r="L646" s="180">
        <f t="shared" si="53"/>
        <v>100</v>
      </c>
      <c r="M646" s="163">
        <f t="shared" si="54"/>
        <v>200</v>
      </c>
    </row>
    <row r="647" spans="2:13" ht="17.100000000000001" customHeight="1">
      <c r="B647" s="160">
        <v>90</v>
      </c>
      <c r="C647" s="161" t="s">
        <v>223</v>
      </c>
      <c r="D647" s="161" t="s">
        <v>224</v>
      </c>
      <c r="E647" s="161" t="s">
        <v>32</v>
      </c>
      <c r="F647" s="161"/>
      <c r="G647" s="163">
        <v>100</v>
      </c>
      <c r="H647" s="163">
        <v>100</v>
      </c>
      <c r="I647" s="163">
        <f t="shared" si="50"/>
        <v>0</v>
      </c>
      <c r="J647" s="180">
        <f t="shared" si="51"/>
        <v>0</v>
      </c>
      <c r="K647" s="180">
        <f t="shared" si="52"/>
        <v>0</v>
      </c>
      <c r="L647" s="180">
        <f t="shared" si="53"/>
        <v>100</v>
      </c>
      <c r="M647" s="163">
        <f t="shared" si="54"/>
        <v>200</v>
      </c>
    </row>
    <row r="648" spans="2:13" ht="17.100000000000001" customHeight="1">
      <c r="B648" s="160">
        <v>161</v>
      </c>
      <c r="C648" s="161" t="s">
        <v>362</v>
      </c>
      <c r="D648" s="161" t="s">
        <v>363</v>
      </c>
      <c r="E648" s="161"/>
      <c r="F648" s="161"/>
      <c r="G648" s="163">
        <v>100</v>
      </c>
      <c r="H648" s="163">
        <v>100</v>
      </c>
      <c r="I648" s="163">
        <f t="shared" si="50"/>
        <v>0</v>
      </c>
      <c r="J648" s="180">
        <f t="shared" si="51"/>
        <v>0</v>
      </c>
      <c r="K648" s="180">
        <f t="shared" si="52"/>
        <v>0</v>
      </c>
      <c r="L648" s="180">
        <f t="shared" si="53"/>
        <v>100</v>
      </c>
      <c r="M648" s="163">
        <f t="shared" si="54"/>
        <v>200</v>
      </c>
    </row>
    <row r="649" spans="2:13" ht="17.100000000000001" customHeight="1">
      <c r="B649" s="160">
        <v>165</v>
      </c>
      <c r="C649" s="161" t="s">
        <v>209</v>
      </c>
      <c r="D649" s="161" t="s">
        <v>370</v>
      </c>
      <c r="E649" s="161"/>
      <c r="F649" s="161"/>
      <c r="G649" s="163">
        <v>100</v>
      </c>
      <c r="H649" s="163">
        <v>100</v>
      </c>
      <c r="I649" s="163">
        <f t="shared" si="50"/>
        <v>0</v>
      </c>
      <c r="J649" s="180">
        <f t="shared" si="51"/>
        <v>0</v>
      </c>
      <c r="K649" s="180">
        <f t="shared" si="52"/>
        <v>0</v>
      </c>
      <c r="L649" s="180">
        <f t="shared" si="53"/>
        <v>100</v>
      </c>
      <c r="M649" s="163">
        <f t="shared" si="54"/>
        <v>200</v>
      </c>
    </row>
    <row r="650" spans="2:13" ht="17.100000000000001" customHeight="1">
      <c r="B650" s="160">
        <v>176</v>
      </c>
      <c r="C650" s="161" t="s">
        <v>390</v>
      </c>
      <c r="D650" s="161" t="s">
        <v>391</v>
      </c>
      <c r="E650" s="161" t="s">
        <v>32</v>
      </c>
      <c r="F650" s="161"/>
      <c r="G650" s="163">
        <v>100</v>
      </c>
      <c r="H650" s="163">
        <v>100</v>
      </c>
      <c r="I650" s="163">
        <f t="shared" si="50"/>
        <v>0</v>
      </c>
      <c r="J650" s="180">
        <f t="shared" si="51"/>
        <v>0</v>
      </c>
      <c r="K650" s="180">
        <f t="shared" si="52"/>
        <v>0</v>
      </c>
      <c r="L650" s="180">
        <f t="shared" si="53"/>
        <v>100</v>
      </c>
      <c r="M650" s="163">
        <f t="shared" si="54"/>
        <v>200</v>
      </c>
    </row>
    <row r="651" spans="2:13" ht="17.100000000000001" customHeight="1">
      <c r="B651" s="160">
        <v>187</v>
      </c>
      <c r="C651" s="161" t="s">
        <v>125</v>
      </c>
      <c r="D651" s="161" t="s">
        <v>408</v>
      </c>
      <c r="E651" s="161" t="s">
        <v>32</v>
      </c>
      <c r="F651" s="161"/>
      <c r="G651" s="163">
        <v>100</v>
      </c>
      <c r="H651" s="163">
        <v>100</v>
      </c>
      <c r="I651" s="163">
        <f t="shared" si="50"/>
        <v>0</v>
      </c>
      <c r="J651" s="180">
        <f t="shared" si="51"/>
        <v>0</v>
      </c>
      <c r="K651" s="180">
        <f t="shared" si="52"/>
        <v>0</v>
      </c>
      <c r="L651" s="180">
        <f t="shared" si="53"/>
        <v>100</v>
      </c>
      <c r="M651" s="163">
        <f t="shared" si="54"/>
        <v>200</v>
      </c>
    </row>
    <row r="652" spans="2:13" ht="17.100000000000001" customHeight="1">
      <c r="B652" s="160">
        <v>190</v>
      </c>
      <c r="C652" s="161" t="s">
        <v>223</v>
      </c>
      <c r="D652" s="161" t="s">
        <v>413</v>
      </c>
      <c r="E652" s="161"/>
      <c r="F652" s="161"/>
      <c r="G652" s="163">
        <v>100</v>
      </c>
      <c r="H652" s="163">
        <v>100</v>
      </c>
      <c r="I652" s="163">
        <f t="shared" si="50"/>
        <v>0</v>
      </c>
      <c r="J652" s="180">
        <f t="shared" si="51"/>
        <v>0</v>
      </c>
      <c r="K652" s="180">
        <f t="shared" si="52"/>
        <v>0</v>
      </c>
      <c r="L652" s="180">
        <f t="shared" si="53"/>
        <v>100</v>
      </c>
      <c r="M652" s="163">
        <f t="shared" si="54"/>
        <v>200</v>
      </c>
    </row>
    <row r="653" spans="2:13" ht="17.100000000000001" customHeight="1">
      <c r="B653" s="160">
        <v>198</v>
      </c>
      <c r="C653" s="161" t="s">
        <v>258</v>
      </c>
      <c r="D653" s="161" t="s">
        <v>428</v>
      </c>
      <c r="E653" s="161" t="s">
        <v>32</v>
      </c>
      <c r="F653" s="161"/>
      <c r="G653" s="163">
        <v>100</v>
      </c>
      <c r="H653" s="163">
        <v>100</v>
      </c>
      <c r="I653" s="163">
        <f t="shared" si="50"/>
        <v>0</v>
      </c>
      <c r="J653" s="180">
        <f t="shared" si="51"/>
        <v>0</v>
      </c>
      <c r="K653" s="180">
        <f t="shared" si="52"/>
        <v>0</v>
      </c>
      <c r="L653" s="180">
        <f t="shared" si="53"/>
        <v>100</v>
      </c>
      <c r="M653" s="163">
        <f t="shared" si="54"/>
        <v>200</v>
      </c>
    </row>
    <row r="654" spans="2:13" ht="17.100000000000001" customHeight="1">
      <c r="B654" s="160">
        <v>222</v>
      </c>
      <c r="C654" s="161" t="s">
        <v>137</v>
      </c>
      <c r="D654" s="161" t="s">
        <v>464</v>
      </c>
      <c r="E654" s="161"/>
      <c r="F654" s="161"/>
      <c r="G654" s="163">
        <v>100</v>
      </c>
      <c r="H654" s="163">
        <v>100</v>
      </c>
      <c r="I654" s="163">
        <f t="shared" si="50"/>
        <v>0</v>
      </c>
      <c r="J654" s="180">
        <f t="shared" si="51"/>
        <v>0</v>
      </c>
      <c r="K654" s="180">
        <f t="shared" si="52"/>
        <v>0</v>
      </c>
      <c r="L654" s="180">
        <f t="shared" si="53"/>
        <v>100</v>
      </c>
      <c r="M654" s="163">
        <f t="shared" si="54"/>
        <v>200</v>
      </c>
    </row>
    <row r="655" spans="2:13" ht="17.100000000000001" customHeight="1">
      <c r="B655" s="160">
        <v>242</v>
      </c>
      <c r="C655" s="161" t="s">
        <v>498</v>
      </c>
      <c r="D655" s="161" t="s">
        <v>499</v>
      </c>
      <c r="E655" s="161"/>
      <c r="F655" s="161"/>
      <c r="G655" s="163">
        <v>100</v>
      </c>
      <c r="H655" s="163">
        <v>100</v>
      </c>
      <c r="I655" s="163">
        <f t="shared" si="50"/>
        <v>0</v>
      </c>
      <c r="J655" s="180">
        <f t="shared" si="51"/>
        <v>0</v>
      </c>
      <c r="K655" s="180">
        <f t="shared" si="52"/>
        <v>0</v>
      </c>
      <c r="L655" s="180">
        <f t="shared" si="53"/>
        <v>100</v>
      </c>
      <c r="M655" s="163">
        <f t="shared" si="54"/>
        <v>200</v>
      </c>
    </row>
    <row r="656" spans="2:13" ht="17.100000000000001" customHeight="1">
      <c r="B656" s="160">
        <v>252</v>
      </c>
      <c r="C656" s="161" t="s">
        <v>516</v>
      </c>
      <c r="D656" s="161" t="s">
        <v>517</v>
      </c>
      <c r="E656" s="161"/>
      <c r="F656" s="161"/>
      <c r="G656" s="163">
        <v>100</v>
      </c>
      <c r="H656" s="163">
        <v>100</v>
      </c>
      <c r="I656" s="163">
        <f t="shared" si="50"/>
        <v>0</v>
      </c>
      <c r="J656" s="180">
        <f t="shared" si="51"/>
        <v>0</v>
      </c>
      <c r="K656" s="180">
        <f t="shared" si="52"/>
        <v>0</v>
      </c>
      <c r="L656" s="180">
        <f t="shared" si="53"/>
        <v>100</v>
      </c>
      <c r="M656" s="163">
        <f t="shared" si="54"/>
        <v>200</v>
      </c>
    </row>
    <row r="657" spans="2:13" ht="17.100000000000001" customHeight="1">
      <c r="B657" s="160">
        <v>271</v>
      </c>
      <c r="C657" s="161" t="s">
        <v>548</v>
      </c>
      <c r="D657" s="161" t="s">
        <v>549</v>
      </c>
      <c r="E657" s="161" t="s">
        <v>32</v>
      </c>
      <c r="F657" s="161"/>
      <c r="G657" s="163">
        <v>100</v>
      </c>
      <c r="H657" s="163">
        <v>100</v>
      </c>
      <c r="I657" s="163">
        <f t="shared" si="50"/>
        <v>0</v>
      </c>
      <c r="J657" s="180">
        <f t="shared" si="51"/>
        <v>0</v>
      </c>
      <c r="K657" s="180">
        <f t="shared" si="52"/>
        <v>0</v>
      </c>
      <c r="L657" s="180">
        <f t="shared" si="53"/>
        <v>100</v>
      </c>
      <c r="M657" s="163">
        <f t="shared" si="54"/>
        <v>200</v>
      </c>
    </row>
    <row r="658" spans="2:13" ht="17.100000000000001" customHeight="1">
      <c r="B658" s="160">
        <v>296</v>
      </c>
      <c r="C658" s="161" t="s">
        <v>215</v>
      </c>
      <c r="D658" s="161" t="s">
        <v>586</v>
      </c>
      <c r="E658" s="161"/>
      <c r="F658" s="161"/>
      <c r="G658" s="163">
        <v>100</v>
      </c>
      <c r="H658" s="163">
        <v>100</v>
      </c>
      <c r="I658" s="163">
        <f t="shared" si="50"/>
        <v>0</v>
      </c>
      <c r="J658" s="180">
        <f t="shared" si="51"/>
        <v>0</v>
      </c>
      <c r="K658" s="180">
        <f t="shared" si="52"/>
        <v>0</v>
      </c>
      <c r="L658" s="180">
        <f t="shared" si="53"/>
        <v>100</v>
      </c>
      <c r="M658" s="163">
        <f t="shared" si="54"/>
        <v>200</v>
      </c>
    </row>
    <row r="659" spans="2:13" ht="17.100000000000001" customHeight="1">
      <c r="B659" s="160">
        <v>305</v>
      </c>
      <c r="C659" s="161" t="s">
        <v>597</v>
      </c>
      <c r="D659" s="161" t="s">
        <v>598</v>
      </c>
      <c r="E659" s="161" t="s">
        <v>32</v>
      </c>
      <c r="F659" s="161"/>
      <c r="G659" s="163">
        <v>100</v>
      </c>
      <c r="H659" s="163">
        <v>100</v>
      </c>
      <c r="I659" s="163">
        <f t="shared" si="50"/>
        <v>0</v>
      </c>
      <c r="J659" s="180">
        <f t="shared" si="51"/>
        <v>0</v>
      </c>
      <c r="K659" s="180">
        <f t="shared" si="52"/>
        <v>0</v>
      </c>
      <c r="L659" s="180">
        <f t="shared" si="53"/>
        <v>100</v>
      </c>
      <c r="M659" s="163">
        <f t="shared" si="54"/>
        <v>200</v>
      </c>
    </row>
    <row r="660" spans="2:13" ht="17.100000000000001" customHeight="1">
      <c r="B660" s="160">
        <v>321</v>
      </c>
      <c r="C660" s="161" t="s">
        <v>622</v>
      </c>
      <c r="D660" s="161" t="s">
        <v>623</v>
      </c>
      <c r="E660" s="161" t="s">
        <v>32</v>
      </c>
      <c r="F660" s="161"/>
      <c r="G660" s="163">
        <v>100</v>
      </c>
      <c r="H660" s="163">
        <v>100</v>
      </c>
      <c r="I660" s="163">
        <f t="shared" si="50"/>
        <v>0</v>
      </c>
      <c r="J660" s="180">
        <f t="shared" si="51"/>
        <v>0</v>
      </c>
      <c r="K660" s="180">
        <f t="shared" si="52"/>
        <v>0</v>
      </c>
      <c r="L660" s="180">
        <f t="shared" si="53"/>
        <v>100</v>
      </c>
      <c r="M660" s="163">
        <f t="shared" si="54"/>
        <v>200</v>
      </c>
    </row>
    <row r="661" spans="2:13" ht="17.100000000000001" customHeight="1">
      <c r="B661" s="160">
        <v>331</v>
      </c>
      <c r="C661" s="161" t="s">
        <v>241</v>
      </c>
      <c r="D661" s="161" t="s">
        <v>635</v>
      </c>
      <c r="E661" s="161"/>
      <c r="F661" s="161"/>
      <c r="G661" s="163">
        <v>100</v>
      </c>
      <c r="H661" s="163">
        <v>100</v>
      </c>
      <c r="I661" s="163">
        <f t="shared" si="50"/>
        <v>0</v>
      </c>
      <c r="J661" s="180">
        <f t="shared" si="51"/>
        <v>0</v>
      </c>
      <c r="K661" s="180">
        <f t="shared" si="52"/>
        <v>0</v>
      </c>
      <c r="L661" s="180">
        <f t="shared" si="53"/>
        <v>100</v>
      </c>
      <c r="M661" s="163">
        <f t="shared" si="54"/>
        <v>200</v>
      </c>
    </row>
    <row r="662" spans="2:13" ht="17.100000000000001" customHeight="1">
      <c r="B662" s="160">
        <v>376</v>
      </c>
      <c r="C662" s="161" t="s">
        <v>223</v>
      </c>
      <c r="D662" s="161" t="s">
        <v>710</v>
      </c>
      <c r="E662" s="161"/>
      <c r="F662" s="161"/>
      <c r="G662" s="163">
        <v>100</v>
      </c>
      <c r="H662" s="163">
        <v>100</v>
      </c>
      <c r="I662" s="163">
        <f t="shared" si="50"/>
        <v>0</v>
      </c>
      <c r="J662" s="180">
        <f t="shared" si="51"/>
        <v>0</v>
      </c>
      <c r="K662" s="180">
        <f t="shared" si="52"/>
        <v>0</v>
      </c>
      <c r="L662" s="180">
        <f t="shared" si="53"/>
        <v>100</v>
      </c>
      <c r="M662" s="163">
        <f t="shared" si="54"/>
        <v>200</v>
      </c>
    </row>
    <row r="663" spans="2:13" ht="17.100000000000001" customHeight="1">
      <c r="B663" s="160">
        <v>395</v>
      </c>
      <c r="C663" s="161" t="s">
        <v>744</v>
      </c>
      <c r="D663" s="161" t="s">
        <v>745</v>
      </c>
      <c r="E663" s="161"/>
      <c r="F663" s="161"/>
      <c r="G663" s="163">
        <v>100</v>
      </c>
      <c r="H663" s="163">
        <v>100</v>
      </c>
      <c r="I663" s="163">
        <f t="shared" si="50"/>
        <v>0</v>
      </c>
      <c r="J663" s="180">
        <f t="shared" si="51"/>
        <v>0</v>
      </c>
      <c r="K663" s="180">
        <f t="shared" si="52"/>
        <v>0</v>
      </c>
      <c r="L663" s="180">
        <f t="shared" si="53"/>
        <v>100</v>
      </c>
      <c r="M663" s="163">
        <f t="shared" si="54"/>
        <v>200</v>
      </c>
    </row>
    <row r="664" spans="2:13" ht="17.100000000000001" customHeight="1">
      <c r="B664" s="160">
        <v>456</v>
      </c>
      <c r="C664" s="161" t="s">
        <v>851</v>
      </c>
      <c r="D664" s="161" t="s">
        <v>852</v>
      </c>
      <c r="E664" s="161" t="s">
        <v>32</v>
      </c>
      <c r="F664" s="161"/>
      <c r="G664" s="163">
        <v>100</v>
      </c>
      <c r="H664" s="163">
        <v>100</v>
      </c>
      <c r="I664" s="163">
        <f t="shared" si="50"/>
        <v>0</v>
      </c>
      <c r="J664" s="180">
        <f t="shared" si="51"/>
        <v>0</v>
      </c>
      <c r="K664" s="180">
        <f t="shared" si="52"/>
        <v>0</v>
      </c>
      <c r="L664" s="180">
        <f t="shared" si="53"/>
        <v>100</v>
      </c>
      <c r="M664" s="163">
        <f t="shared" si="54"/>
        <v>200</v>
      </c>
    </row>
    <row r="665" spans="2:13" ht="17.100000000000001" customHeight="1">
      <c r="B665" s="160">
        <v>484</v>
      </c>
      <c r="C665" s="161" t="s">
        <v>899</v>
      </c>
      <c r="D665" s="161" t="s">
        <v>900</v>
      </c>
      <c r="E665" s="161" t="s">
        <v>32</v>
      </c>
      <c r="F665" s="161"/>
      <c r="G665" s="163">
        <v>100</v>
      </c>
      <c r="H665" s="163">
        <v>100</v>
      </c>
      <c r="I665" s="163">
        <f t="shared" si="50"/>
        <v>0</v>
      </c>
      <c r="J665" s="180">
        <f t="shared" si="51"/>
        <v>0</v>
      </c>
      <c r="K665" s="180">
        <f t="shared" si="52"/>
        <v>0</v>
      </c>
      <c r="L665" s="180">
        <f t="shared" si="53"/>
        <v>100</v>
      </c>
      <c r="M665" s="163">
        <f t="shared" si="54"/>
        <v>200</v>
      </c>
    </row>
    <row r="666" spans="2:13" ht="17.100000000000001" customHeight="1">
      <c r="B666" s="160">
        <v>529</v>
      </c>
      <c r="C666" s="161" t="s">
        <v>899</v>
      </c>
      <c r="D666" s="161" t="s">
        <v>972</v>
      </c>
      <c r="E666" s="161" t="s">
        <v>32</v>
      </c>
      <c r="F666" s="161"/>
      <c r="G666" s="161">
        <v>100</v>
      </c>
      <c r="H666" s="163">
        <v>100</v>
      </c>
      <c r="I666" s="163">
        <f t="shared" si="50"/>
        <v>0</v>
      </c>
      <c r="J666" s="180">
        <f t="shared" si="51"/>
        <v>0</v>
      </c>
      <c r="K666" s="180">
        <f t="shared" si="52"/>
        <v>0</v>
      </c>
      <c r="L666" s="180">
        <f t="shared" si="53"/>
        <v>100</v>
      </c>
      <c r="M666" s="163">
        <f t="shared" si="54"/>
        <v>200</v>
      </c>
    </row>
    <row r="667" spans="2:13" ht="17.100000000000001" customHeight="1">
      <c r="B667" s="160">
        <v>566</v>
      </c>
      <c r="C667" s="161" t="s">
        <v>1032</v>
      </c>
      <c r="D667" s="161" t="s">
        <v>1033</v>
      </c>
      <c r="E667" s="161"/>
      <c r="F667" s="161"/>
      <c r="G667" s="162">
        <v>100</v>
      </c>
      <c r="H667" s="162">
        <v>100</v>
      </c>
      <c r="I667" s="163">
        <f t="shared" si="50"/>
        <v>0</v>
      </c>
      <c r="J667" s="180">
        <f t="shared" si="51"/>
        <v>0</v>
      </c>
      <c r="K667" s="180">
        <f t="shared" si="52"/>
        <v>0</v>
      </c>
      <c r="L667" s="180">
        <f t="shared" si="53"/>
        <v>100</v>
      </c>
      <c r="M667" s="163">
        <f t="shared" si="54"/>
        <v>200</v>
      </c>
    </row>
    <row r="668" spans="2:13" ht="17.100000000000001" customHeight="1">
      <c r="B668" s="160">
        <v>568</v>
      </c>
      <c r="C668" s="161" t="s">
        <v>1036</v>
      </c>
      <c r="D668" s="161" t="s">
        <v>1037</v>
      </c>
      <c r="E668" s="161"/>
      <c r="F668" s="161"/>
      <c r="G668" s="162">
        <v>100</v>
      </c>
      <c r="H668" s="162">
        <v>100</v>
      </c>
      <c r="I668" s="163">
        <f t="shared" si="50"/>
        <v>0</v>
      </c>
      <c r="J668" s="180">
        <f t="shared" si="51"/>
        <v>0</v>
      </c>
      <c r="K668" s="180">
        <f t="shared" si="52"/>
        <v>0</v>
      </c>
      <c r="L668" s="180">
        <f t="shared" si="53"/>
        <v>100</v>
      </c>
      <c r="M668" s="163">
        <f t="shared" si="54"/>
        <v>200</v>
      </c>
    </row>
    <row r="669" spans="2:13" ht="17.100000000000001" customHeight="1">
      <c r="B669" s="160">
        <v>645</v>
      </c>
      <c r="C669" s="161" t="s">
        <v>61</v>
      </c>
      <c r="D669" s="161" t="s">
        <v>1151</v>
      </c>
      <c r="E669" s="161" t="s">
        <v>32</v>
      </c>
      <c r="F669" s="161"/>
      <c r="G669" s="162">
        <v>100</v>
      </c>
      <c r="H669" s="162">
        <v>100</v>
      </c>
      <c r="I669" s="163">
        <f t="shared" si="50"/>
        <v>0</v>
      </c>
      <c r="J669" s="180">
        <f t="shared" si="51"/>
        <v>0</v>
      </c>
      <c r="K669" s="180">
        <f t="shared" si="52"/>
        <v>0</v>
      </c>
      <c r="L669" s="180">
        <f t="shared" si="53"/>
        <v>100</v>
      </c>
      <c r="M669" s="163">
        <f t="shared" si="54"/>
        <v>200</v>
      </c>
    </row>
    <row r="670" spans="2:13" ht="17.100000000000001" customHeight="1">
      <c r="B670" s="160">
        <v>663</v>
      </c>
      <c r="C670" s="161" t="s">
        <v>223</v>
      </c>
      <c r="D670" s="161" t="s">
        <v>1180</v>
      </c>
      <c r="E670" s="161" t="s">
        <v>32</v>
      </c>
      <c r="F670" s="161"/>
      <c r="G670" s="162">
        <v>100</v>
      </c>
      <c r="H670" s="162">
        <v>100</v>
      </c>
      <c r="I670" s="163">
        <f t="shared" si="50"/>
        <v>0</v>
      </c>
      <c r="J670" s="180">
        <f t="shared" si="51"/>
        <v>0</v>
      </c>
      <c r="K670" s="180">
        <f t="shared" si="52"/>
        <v>0</v>
      </c>
      <c r="L670" s="180">
        <f t="shared" si="53"/>
        <v>100</v>
      </c>
      <c r="M670" s="163">
        <f t="shared" si="54"/>
        <v>200</v>
      </c>
    </row>
    <row r="671" spans="2:13" ht="17.100000000000001" customHeight="1">
      <c r="B671" s="160">
        <v>354</v>
      </c>
      <c r="C671" s="161" t="s">
        <v>544</v>
      </c>
      <c r="D671" s="161" t="s">
        <v>671</v>
      </c>
      <c r="E671" s="161" t="s">
        <v>32</v>
      </c>
      <c r="F671" s="161" t="s">
        <v>670</v>
      </c>
      <c r="G671" s="163">
        <v>17.518000000000001</v>
      </c>
      <c r="H671" s="163">
        <v>200</v>
      </c>
      <c r="I671" s="163">
        <f t="shared" si="50"/>
        <v>0</v>
      </c>
      <c r="J671" s="180">
        <f t="shared" si="51"/>
        <v>0</v>
      </c>
      <c r="K671" s="180">
        <f t="shared" si="52"/>
        <v>0</v>
      </c>
      <c r="L671" s="180">
        <f t="shared" si="53"/>
        <v>200</v>
      </c>
      <c r="M671" s="163">
        <f t="shared" si="54"/>
        <v>217.518</v>
      </c>
    </row>
    <row r="672" spans="2:13" ht="17.100000000000001" customHeight="1">
      <c r="B672" s="160">
        <v>415</v>
      </c>
      <c r="C672" s="161" t="s">
        <v>784</v>
      </c>
      <c r="D672" s="161" t="s">
        <v>785</v>
      </c>
      <c r="E672" s="161" t="s">
        <v>32</v>
      </c>
      <c r="F672" s="161" t="s">
        <v>674</v>
      </c>
      <c r="G672" s="163">
        <v>200</v>
      </c>
      <c r="H672" s="163">
        <v>17.588000000000001</v>
      </c>
      <c r="I672" s="163">
        <f t="shared" si="50"/>
        <v>17.588000000000001</v>
      </c>
      <c r="J672" s="180">
        <f t="shared" si="51"/>
        <v>0</v>
      </c>
      <c r="K672" s="180">
        <f t="shared" si="52"/>
        <v>0</v>
      </c>
      <c r="L672" s="180">
        <f t="shared" si="53"/>
        <v>0</v>
      </c>
      <c r="M672" s="163">
        <f t="shared" si="54"/>
        <v>217.58799999999999</v>
      </c>
    </row>
    <row r="673" spans="2:13" ht="17.100000000000001" customHeight="1">
      <c r="B673" s="160">
        <v>423</v>
      </c>
      <c r="C673" s="161" t="s">
        <v>793</v>
      </c>
      <c r="D673" s="161" t="s">
        <v>794</v>
      </c>
      <c r="E673" s="161"/>
      <c r="F673" s="161" t="s">
        <v>674</v>
      </c>
      <c r="G673" s="163">
        <v>200</v>
      </c>
      <c r="H673" s="163">
        <v>17.677</v>
      </c>
      <c r="I673" s="163">
        <f t="shared" si="50"/>
        <v>17.677</v>
      </c>
      <c r="J673" s="180">
        <f t="shared" si="51"/>
        <v>0</v>
      </c>
      <c r="K673" s="180">
        <f t="shared" si="52"/>
        <v>0</v>
      </c>
      <c r="L673" s="180">
        <f t="shared" si="53"/>
        <v>0</v>
      </c>
      <c r="M673" s="163">
        <f t="shared" si="54"/>
        <v>217.67699999999999</v>
      </c>
    </row>
    <row r="674" spans="2:13" ht="17.100000000000001" customHeight="1">
      <c r="B674" s="160">
        <v>420</v>
      </c>
      <c r="C674" s="161" t="s">
        <v>544</v>
      </c>
      <c r="D674" s="161" t="s">
        <v>775</v>
      </c>
      <c r="E674" s="161" t="s">
        <v>32</v>
      </c>
      <c r="F674" s="161" t="s">
        <v>670</v>
      </c>
      <c r="G674" s="163">
        <v>17.827999999999999</v>
      </c>
      <c r="H674" s="163">
        <v>200</v>
      </c>
      <c r="I674" s="163">
        <f t="shared" si="50"/>
        <v>0</v>
      </c>
      <c r="J674" s="180">
        <f t="shared" si="51"/>
        <v>0</v>
      </c>
      <c r="K674" s="180">
        <f t="shared" si="52"/>
        <v>0</v>
      </c>
      <c r="L674" s="180">
        <f t="shared" si="53"/>
        <v>200</v>
      </c>
      <c r="M674" s="163">
        <f t="shared" si="54"/>
        <v>217.828</v>
      </c>
    </row>
    <row r="675" spans="2:13" ht="17.100000000000001" customHeight="1">
      <c r="B675" s="160">
        <v>281</v>
      </c>
      <c r="C675" s="161" t="s">
        <v>247</v>
      </c>
      <c r="D675" s="161" t="s">
        <v>566</v>
      </c>
      <c r="E675" s="161"/>
      <c r="F675" s="161"/>
      <c r="G675" s="163">
        <v>17.872</v>
      </c>
      <c r="H675" s="163">
        <v>200</v>
      </c>
      <c r="I675" s="163">
        <f t="shared" si="50"/>
        <v>0</v>
      </c>
      <c r="J675" s="180">
        <f t="shared" si="51"/>
        <v>0</v>
      </c>
      <c r="K675" s="180">
        <f t="shared" si="52"/>
        <v>0</v>
      </c>
      <c r="L675" s="180">
        <f t="shared" si="53"/>
        <v>200</v>
      </c>
      <c r="M675" s="163">
        <f t="shared" si="54"/>
        <v>217.87200000000001</v>
      </c>
    </row>
    <row r="676" spans="2:13" ht="17.100000000000001" customHeight="1">
      <c r="B676" s="160">
        <v>419</v>
      </c>
      <c r="C676" s="161" t="s">
        <v>788</v>
      </c>
      <c r="D676" s="161" t="s">
        <v>789</v>
      </c>
      <c r="E676" s="161"/>
      <c r="F676" s="161" t="s">
        <v>674</v>
      </c>
      <c r="G676" s="163">
        <v>200</v>
      </c>
      <c r="H676" s="163">
        <v>18.036000000000001</v>
      </c>
      <c r="I676" s="163">
        <f t="shared" si="50"/>
        <v>0</v>
      </c>
      <c r="J676" s="180">
        <f t="shared" si="51"/>
        <v>18.036000000000001</v>
      </c>
      <c r="K676" s="180">
        <f t="shared" si="52"/>
        <v>0</v>
      </c>
      <c r="L676" s="180">
        <f t="shared" si="53"/>
        <v>0</v>
      </c>
      <c r="M676" s="163">
        <f t="shared" si="54"/>
        <v>218.036</v>
      </c>
    </row>
    <row r="677" spans="2:13" ht="17.100000000000001" customHeight="1">
      <c r="B677" s="160">
        <v>353</v>
      </c>
      <c r="C677" s="161" t="s">
        <v>672</v>
      </c>
      <c r="D677" s="161" t="s">
        <v>673</v>
      </c>
      <c r="E677" s="161" t="s">
        <v>32</v>
      </c>
      <c r="F677" s="161" t="s">
        <v>674</v>
      </c>
      <c r="G677" s="163">
        <v>200</v>
      </c>
      <c r="H677" s="163">
        <v>18.044</v>
      </c>
      <c r="I677" s="163">
        <f t="shared" si="50"/>
        <v>0</v>
      </c>
      <c r="J677" s="180">
        <f t="shared" si="51"/>
        <v>18.044</v>
      </c>
      <c r="K677" s="180">
        <f t="shared" si="52"/>
        <v>0</v>
      </c>
      <c r="L677" s="180">
        <f t="shared" si="53"/>
        <v>0</v>
      </c>
      <c r="M677" s="163">
        <f t="shared" si="54"/>
        <v>218.04400000000001</v>
      </c>
    </row>
    <row r="678" spans="2:13" ht="17.100000000000001" customHeight="1">
      <c r="B678" s="160">
        <v>426</v>
      </c>
      <c r="C678" s="161" t="s">
        <v>672</v>
      </c>
      <c r="D678" s="161" t="s">
        <v>799</v>
      </c>
      <c r="E678" s="161"/>
      <c r="F678" s="161" t="s">
        <v>674</v>
      </c>
      <c r="G678" s="163">
        <v>200</v>
      </c>
      <c r="H678" s="163">
        <v>18.091000000000001</v>
      </c>
      <c r="I678" s="163">
        <f t="shared" si="50"/>
        <v>0</v>
      </c>
      <c r="J678" s="180">
        <f t="shared" si="51"/>
        <v>18.091000000000001</v>
      </c>
      <c r="K678" s="180">
        <f t="shared" si="52"/>
        <v>0</v>
      </c>
      <c r="L678" s="180">
        <f t="shared" si="53"/>
        <v>0</v>
      </c>
      <c r="M678" s="163">
        <f t="shared" si="54"/>
        <v>218.09100000000001</v>
      </c>
    </row>
    <row r="679" spans="2:13" ht="17.100000000000001" customHeight="1">
      <c r="B679" s="160">
        <v>407</v>
      </c>
      <c r="C679" s="161" t="s">
        <v>776</v>
      </c>
      <c r="D679" s="161" t="s">
        <v>777</v>
      </c>
      <c r="E679" s="161"/>
      <c r="F679" s="161" t="s">
        <v>677</v>
      </c>
      <c r="G679" s="163">
        <v>200</v>
      </c>
      <c r="H679" s="163">
        <v>18.239000000000001</v>
      </c>
      <c r="I679" s="163">
        <f t="shared" si="50"/>
        <v>0</v>
      </c>
      <c r="J679" s="180">
        <f t="shared" si="51"/>
        <v>18.239000000000001</v>
      </c>
      <c r="K679" s="180">
        <f t="shared" si="52"/>
        <v>0</v>
      </c>
      <c r="L679" s="180">
        <f t="shared" si="53"/>
        <v>0</v>
      </c>
      <c r="M679" s="163">
        <f t="shared" si="54"/>
        <v>218.239</v>
      </c>
    </row>
    <row r="680" spans="2:13" ht="17.100000000000001" customHeight="1">
      <c r="B680" s="160">
        <v>424</v>
      </c>
      <c r="C680" s="161" t="s">
        <v>795</v>
      </c>
      <c r="D680" s="161" t="s">
        <v>796</v>
      </c>
      <c r="E680" s="161" t="s">
        <v>32</v>
      </c>
      <c r="F680" s="161" t="s">
        <v>677</v>
      </c>
      <c r="G680" s="163">
        <v>200</v>
      </c>
      <c r="H680" s="163">
        <v>18.251000000000001</v>
      </c>
      <c r="I680" s="163">
        <f t="shared" si="50"/>
        <v>0</v>
      </c>
      <c r="J680" s="180">
        <f t="shared" si="51"/>
        <v>18.251000000000001</v>
      </c>
      <c r="K680" s="180">
        <f t="shared" si="52"/>
        <v>0</v>
      </c>
      <c r="L680" s="180">
        <f t="shared" si="53"/>
        <v>0</v>
      </c>
      <c r="M680" s="163">
        <f t="shared" si="54"/>
        <v>218.251</v>
      </c>
    </row>
    <row r="681" spans="2:13" ht="17.100000000000001" customHeight="1">
      <c r="B681" s="160">
        <v>414</v>
      </c>
      <c r="C681" s="161" t="s">
        <v>771</v>
      </c>
      <c r="D681" s="161" t="s">
        <v>772</v>
      </c>
      <c r="E681" s="161" t="s">
        <v>32</v>
      </c>
      <c r="F681" s="161" t="s">
        <v>670</v>
      </c>
      <c r="G681" s="163">
        <v>18.396999999999998</v>
      </c>
      <c r="H681" s="163">
        <v>200</v>
      </c>
      <c r="I681" s="163">
        <f t="shared" si="50"/>
        <v>0</v>
      </c>
      <c r="J681" s="180">
        <f t="shared" si="51"/>
        <v>0</v>
      </c>
      <c r="K681" s="180">
        <f t="shared" si="52"/>
        <v>0</v>
      </c>
      <c r="L681" s="180">
        <f t="shared" si="53"/>
        <v>200</v>
      </c>
      <c r="M681" s="163">
        <f t="shared" si="54"/>
        <v>218.39699999999999</v>
      </c>
    </row>
    <row r="682" spans="2:13" ht="17.100000000000001" customHeight="1">
      <c r="B682" s="160">
        <v>417</v>
      </c>
      <c r="C682" s="161" t="s">
        <v>786</v>
      </c>
      <c r="D682" s="161" t="s">
        <v>787</v>
      </c>
      <c r="E682" s="161"/>
      <c r="F682" s="161" t="s">
        <v>677</v>
      </c>
      <c r="G682" s="163">
        <v>200</v>
      </c>
      <c r="H682" s="163">
        <v>18.431999999999999</v>
      </c>
      <c r="I682" s="163">
        <f t="shared" si="50"/>
        <v>0</v>
      </c>
      <c r="J682" s="180">
        <f t="shared" si="51"/>
        <v>18.431999999999999</v>
      </c>
      <c r="K682" s="180">
        <f t="shared" si="52"/>
        <v>0</v>
      </c>
      <c r="L682" s="180">
        <f t="shared" si="53"/>
        <v>0</v>
      </c>
      <c r="M682" s="163">
        <f t="shared" si="54"/>
        <v>218.43199999999999</v>
      </c>
    </row>
    <row r="683" spans="2:13" ht="17.100000000000001" customHeight="1">
      <c r="B683" s="160">
        <v>413</v>
      </c>
      <c r="C683" s="161" t="s">
        <v>782</v>
      </c>
      <c r="D683" s="161" t="s">
        <v>783</v>
      </c>
      <c r="E683" s="161"/>
      <c r="F683" s="161" t="s">
        <v>677</v>
      </c>
      <c r="G683" s="163">
        <v>200</v>
      </c>
      <c r="H683" s="163">
        <v>18.498000000000001</v>
      </c>
      <c r="I683" s="163">
        <f t="shared" si="50"/>
        <v>0</v>
      </c>
      <c r="J683" s="180">
        <f t="shared" si="51"/>
        <v>0</v>
      </c>
      <c r="K683" s="180">
        <f t="shared" si="52"/>
        <v>18.498000000000001</v>
      </c>
      <c r="L683" s="180">
        <f t="shared" si="53"/>
        <v>0</v>
      </c>
      <c r="M683" s="163">
        <f t="shared" si="54"/>
        <v>218.49799999999999</v>
      </c>
    </row>
    <row r="684" spans="2:13" ht="17.100000000000001" customHeight="1">
      <c r="B684" s="160">
        <v>355</v>
      </c>
      <c r="C684" s="161" t="s">
        <v>675</v>
      </c>
      <c r="D684" s="161" t="s">
        <v>676</v>
      </c>
      <c r="E684" s="161"/>
      <c r="F684" s="161" t="s">
        <v>677</v>
      </c>
      <c r="G684" s="163">
        <v>200</v>
      </c>
      <c r="H684" s="163">
        <v>18.734999999999999</v>
      </c>
      <c r="I684" s="163">
        <f t="shared" si="50"/>
        <v>0</v>
      </c>
      <c r="J684" s="180">
        <f t="shared" si="51"/>
        <v>0</v>
      </c>
      <c r="K684" s="180">
        <f t="shared" si="52"/>
        <v>18.734999999999999</v>
      </c>
      <c r="L684" s="180">
        <f t="shared" si="53"/>
        <v>0</v>
      </c>
      <c r="M684" s="163">
        <f t="shared" si="54"/>
        <v>218.73500000000001</v>
      </c>
    </row>
    <row r="685" spans="2:13" ht="17.100000000000001" customHeight="1">
      <c r="B685" s="160">
        <v>412</v>
      </c>
      <c r="C685" s="161" t="s">
        <v>769</v>
      </c>
      <c r="D685" s="161" t="s">
        <v>770</v>
      </c>
      <c r="E685" s="161" t="s">
        <v>32</v>
      </c>
      <c r="F685" s="161" t="s">
        <v>670</v>
      </c>
      <c r="G685" s="163">
        <v>18.933</v>
      </c>
      <c r="H685" s="163">
        <v>200</v>
      </c>
      <c r="I685" s="163">
        <f t="shared" si="50"/>
        <v>0</v>
      </c>
      <c r="J685" s="180">
        <f t="shared" si="51"/>
        <v>0</v>
      </c>
      <c r="K685" s="180">
        <f t="shared" si="52"/>
        <v>0</v>
      </c>
      <c r="L685" s="180">
        <f t="shared" si="53"/>
        <v>200</v>
      </c>
      <c r="M685" s="163">
        <f t="shared" si="54"/>
        <v>218.93299999999999</v>
      </c>
    </row>
    <row r="686" spans="2:13" ht="17.100000000000001" customHeight="1">
      <c r="B686" s="160">
        <v>410</v>
      </c>
      <c r="C686" s="161" t="s">
        <v>767</v>
      </c>
      <c r="D686" s="161" t="s">
        <v>768</v>
      </c>
      <c r="E686" s="161"/>
      <c r="F686" s="161" t="s">
        <v>670</v>
      </c>
      <c r="G686" s="163">
        <v>18.957999999999998</v>
      </c>
      <c r="H686" s="163">
        <v>200</v>
      </c>
      <c r="I686" s="163">
        <f t="shared" si="50"/>
        <v>0</v>
      </c>
      <c r="J686" s="180">
        <f t="shared" si="51"/>
        <v>0</v>
      </c>
      <c r="K686" s="180">
        <f t="shared" si="52"/>
        <v>0</v>
      </c>
      <c r="L686" s="180">
        <f t="shared" si="53"/>
        <v>200</v>
      </c>
      <c r="M686" s="163">
        <f t="shared" si="54"/>
        <v>218.958</v>
      </c>
    </row>
    <row r="687" spans="2:13" ht="17.100000000000001" customHeight="1">
      <c r="B687" s="160">
        <v>411</v>
      </c>
      <c r="C687" s="161" t="s">
        <v>780</v>
      </c>
      <c r="D687" s="161" t="s">
        <v>781</v>
      </c>
      <c r="E687" s="161"/>
      <c r="F687" s="161" t="s">
        <v>677</v>
      </c>
      <c r="G687" s="163">
        <v>200</v>
      </c>
      <c r="H687" s="163">
        <v>18.965</v>
      </c>
      <c r="I687" s="163">
        <f t="shared" si="50"/>
        <v>0</v>
      </c>
      <c r="J687" s="180">
        <f t="shared" si="51"/>
        <v>0</v>
      </c>
      <c r="K687" s="180">
        <f t="shared" si="52"/>
        <v>18.965</v>
      </c>
      <c r="L687" s="180">
        <f t="shared" si="53"/>
        <v>0</v>
      </c>
      <c r="M687" s="163">
        <f t="shared" si="54"/>
        <v>218.965</v>
      </c>
    </row>
    <row r="688" spans="2:13" ht="17.100000000000001" customHeight="1">
      <c r="B688" s="160">
        <v>421</v>
      </c>
      <c r="C688" s="161" t="s">
        <v>786</v>
      </c>
      <c r="D688" s="161" t="s">
        <v>790</v>
      </c>
      <c r="E688" s="161"/>
      <c r="F688" s="161" t="s">
        <v>677</v>
      </c>
      <c r="G688" s="163">
        <v>200</v>
      </c>
      <c r="H688" s="163">
        <v>19.337</v>
      </c>
      <c r="I688" s="163">
        <f t="shared" si="50"/>
        <v>0</v>
      </c>
      <c r="J688" s="180">
        <f t="shared" si="51"/>
        <v>0</v>
      </c>
      <c r="K688" s="180">
        <f t="shared" si="52"/>
        <v>0</v>
      </c>
      <c r="L688" s="180">
        <f t="shared" si="53"/>
        <v>19.337</v>
      </c>
      <c r="M688" s="163">
        <f t="shared" si="54"/>
        <v>219.33699999999999</v>
      </c>
    </row>
    <row r="689" spans="2:13" ht="17.100000000000001" customHeight="1">
      <c r="B689" s="160">
        <v>409</v>
      </c>
      <c r="C689" s="161" t="s">
        <v>1373</v>
      </c>
      <c r="D689" s="161" t="s">
        <v>779</v>
      </c>
      <c r="E689" s="161" t="s">
        <v>32</v>
      </c>
      <c r="F689" s="161" t="s">
        <v>674</v>
      </c>
      <c r="G689" s="163">
        <v>200</v>
      </c>
      <c r="H689" s="163">
        <v>50</v>
      </c>
      <c r="I689" s="163">
        <f t="shared" si="50"/>
        <v>0</v>
      </c>
      <c r="J689" s="180">
        <f t="shared" si="51"/>
        <v>0</v>
      </c>
      <c r="K689" s="180">
        <f t="shared" si="52"/>
        <v>0</v>
      </c>
      <c r="L689" s="180">
        <f t="shared" si="53"/>
        <v>50</v>
      </c>
      <c r="M689" s="163">
        <f t="shared" si="54"/>
        <v>250</v>
      </c>
    </row>
    <row r="690" spans="2:13" ht="17.100000000000001" customHeight="1">
      <c r="B690" s="160">
        <v>425</v>
      </c>
      <c r="C690" s="161" t="s">
        <v>797</v>
      </c>
      <c r="D690" s="161" t="s">
        <v>798</v>
      </c>
      <c r="E690" s="161"/>
      <c r="F690" s="161" t="s">
        <v>677</v>
      </c>
      <c r="G690" s="163">
        <v>200</v>
      </c>
      <c r="H690" s="163">
        <v>50</v>
      </c>
      <c r="I690" s="163">
        <f t="shared" si="50"/>
        <v>0</v>
      </c>
      <c r="J690" s="180">
        <f t="shared" si="51"/>
        <v>0</v>
      </c>
      <c r="K690" s="180">
        <f t="shared" si="52"/>
        <v>0</v>
      </c>
      <c r="L690" s="180">
        <f t="shared" si="53"/>
        <v>50</v>
      </c>
      <c r="M690" s="163">
        <f t="shared" si="54"/>
        <v>250</v>
      </c>
    </row>
    <row r="691" spans="2:13" ht="17.100000000000001" customHeight="1">
      <c r="B691" s="160">
        <v>352</v>
      </c>
      <c r="C691" s="161" t="s">
        <v>668</v>
      </c>
      <c r="D691" s="161" t="s">
        <v>669</v>
      </c>
      <c r="E691" s="161"/>
      <c r="F691" s="161" t="s">
        <v>670</v>
      </c>
      <c r="G691" s="163">
        <v>50</v>
      </c>
      <c r="H691" s="163">
        <v>200</v>
      </c>
      <c r="I691" s="163">
        <f t="shared" si="50"/>
        <v>0</v>
      </c>
      <c r="J691" s="180">
        <f t="shared" si="51"/>
        <v>0</v>
      </c>
      <c r="K691" s="180">
        <f t="shared" si="52"/>
        <v>0</v>
      </c>
      <c r="L691" s="180">
        <f t="shared" si="53"/>
        <v>200</v>
      </c>
      <c r="M691" s="163">
        <f t="shared" si="54"/>
        <v>250</v>
      </c>
    </row>
    <row r="692" spans="2:13" ht="17.100000000000001" customHeight="1">
      <c r="B692" s="160">
        <v>406</v>
      </c>
      <c r="C692" s="161" t="s">
        <v>763</v>
      </c>
      <c r="D692" s="161" t="s">
        <v>764</v>
      </c>
      <c r="E692" s="161" t="s">
        <v>32</v>
      </c>
      <c r="F692" s="161" t="s">
        <v>670</v>
      </c>
      <c r="G692" s="163">
        <v>50</v>
      </c>
      <c r="H692" s="163">
        <v>200</v>
      </c>
      <c r="I692" s="163">
        <f t="shared" si="50"/>
        <v>0</v>
      </c>
      <c r="J692" s="180">
        <f t="shared" si="51"/>
        <v>0</v>
      </c>
      <c r="K692" s="180">
        <f t="shared" si="52"/>
        <v>0</v>
      </c>
      <c r="L692" s="180">
        <f t="shared" si="53"/>
        <v>200</v>
      </c>
      <c r="M692" s="163">
        <f t="shared" si="54"/>
        <v>250</v>
      </c>
    </row>
    <row r="693" spans="2:13" ht="17.100000000000001" customHeight="1">
      <c r="B693" s="160">
        <v>416</v>
      </c>
      <c r="C693" s="161" t="s">
        <v>591</v>
      </c>
      <c r="D693" s="161" t="s">
        <v>773</v>
      </c>
      <c r="E693" s="161"/>
      <c r="F693" s="161" t="s">
        <v>670</v>
      </c>
      <c r="G693" s="163">
        <v>50</v>
      </c>
      <c r="H693" s="163">
        <v>200</v>
      </c>
      <c r="I693" s="163">
        <f t="shared" si="50"/>
        <v>0</v>
      </c>
      <c r="J693" s="180">
        <f t="shared" si="51"/>
        <v>0</v>
      </c>
      <c r="K693" s="180">
        <f t="shared" si="52"/>
        <v>0</v>
      </c>
      <c r="L693" s="180">
        <f t="shared" si="53"/>
        <v>200</v>
      </c>
      <c r="M693" s="163">
        <f t="shared" si="54"/>
        <v>250</v>
      </c>
    </row>
    <row r="694" spans="2:13" ht="17.100000000000001" customHeight="1">
      <c r="B694" s="160">
        <v>418</v>
      </c>
      <c r="C694" s="161" t="s">
        <v>668</v>
      </c>
      <c r="D694" s="161" t="s">
        <v>774</v>
      </c>
      <c r="E694" s="161"/>
      <c r="F694" s="161" t="s">
        <v>670</v>
      </c>
      <c r="G694" s="163">
        <v>50</v>
      </c>
      <c r="H694" s="163">
        <v>200</v>
      </c>
      <c r="I694" s="163">
        <f t="shared" si="50"/>
        <v>0</v>
      </c>
      <c r="J694" s="180">
        <f t="shared" si="51"/>
        <v>0</v>
      </c>
      <c r="K694" s="180">
        <f t="shared" si="52"/>
        <v>0</v>
      </c>
      <c r="L694" s="180">
        <f t="shared" si="53"/>
        <v>200</v>
      </c>
      <c r="M694" s="163">
        <f t="shared" si="54"/>
        <v>250</v>
      </c>
    </row>
    <row r="695" spans="2:13" ht="17.100000000000001" customHeight="1">
      <c r="B695" s="160">
        <v>422</v>
      </c>
      <c r="C695" s="161" t="s">
        <v>791</v>
      </c>
      <c r="D695" s="161" t="s">
        <v>792</v>
      </c>
      <c r="E695" s="161"/>
      <c r="F695" s="161" t="s">
        <v>674</v>
      </c>
      <c r="G695" s="163">
        <v>200</v>
      </c>
      <c r="H695" s="163">
        <v>100</v>
      </c>
      <c r="I695" s="163">
        <f t="shared" si="50"/>
        <v>0</v>
      </c>
      <c r="J695" s="180">
        <f t="shared" si="51"/>
        <v>0</v>
      </c>
      <c r="K695" s="180">
        <f t="shared" si="52"/>
        <v>0</v>
      </c>
      <c r="L695" s="180">
        <f t="shared" si="53"/>
        <v>100</v>
      </c>
      <c r="M695" s="163">
        <f t="shared" si="54"/>
        <v>300</v>
      </c>
    </row>
    <row r="696" spans="2:13" ht="17.100000000000001" customHeight="1">
      <c r="B696" s="160">
        <v>408</v>
      </c>
      <c r="C696" s="161" t="s">
        <v>765</v>
      </c>
      <c r="D696" s="161" t="s">
        <v>766</v>
      </c>
      <c r="E696" s="161" t="s">
        <v>32</v>
      </c>
      <c r="F696" s="161" t="s">
        <v>670</v>
      </c>
      <c r="G696" s="163">
        <v>100</v>
      </c>
      <c r="H696" s="163">
        <v>200</v>
      </c>
      <c r="I696" s="163">
        <f t="shared" si="50"/>
        <v>0</v>
      </c>
      <c r="J696" s="180">
        <f t="shared" si="51"/>
        <v>0</v>
      </c>
      <c r="K696" s="180">
        <f t="shared" si="52"/>
        <v>0</v>
      </c>
      <c r="L696" s="180">
        <f t="shared" si="53"/>
        <v>200</v>
      </c>
      <c r="M696" s="163">
        <f t="shared" si="54"/>
        <v>300</v>
      </c>
    </row>
    <row r="697" spans="2:13" ht="17.100000000000001" customHeight="1">
      <c r="B697" s="160"/>
      <c r="C697" s="183"/>
      <c r="D697" s="183"/>
      <c r="E697" s="183"/>
      <c r="F697" s="184"/>
      <c r="G697" s="163"/>
      <c r="H697" s="163"/>
      <c r="I697" s="163"/>
      <c r="J697" s="180"/>
      <c r="K697" s="180"/>
      <c r="L697" s="180"/>
      <c r="M697" s="163"/>
    </row>
    <row r="698" spans="2:13" ht="17.100000000000001" customHeight="1">
      <c r="B698" s="160"/>
      <c r="C698" s="183"/>
      <c r="D698" s="183"/>
      <c r="E698" s="183"/>
      <c r="F698" s="184"/>
      <c r="G698" s="163"/>
      <c r="H698" s="163"/>
      <c r="I698" s="163"/>
      <c r="J698" s="180"/>
      <c r="K698" s="180"/>
      <c r="L698" s="180"/>
      <c r="M698" s="163"/>
    </row>
    <row r="699" spans="2:13" ht="17.100000000000001" customHeight="1">
      <c r="B699" s="160"/>
      <c r="C699" s="185"/>
      <c r="D699" s="185"/>
      <c r="E699" s="185"/>
      <c r="F699" s="185"/>
      <c r="G699" s="162"/>
      <c r="H699" s="162"/>
      <c r="I699" s="163"/>
      <c r="J699" s="180"/>
      <c r="K699" s="180"/>
      <c r="L699" s="180"/>
      <c r="M699" s="163"/>
    </row>
    <row r="700" spans="2:13" ht="17.100000000000001" customHeight="1">
      <c r="B700" s="160"/>
      <c r="C700" s="183"/>
      <c r="D700" s="183"/>
      <c r="E700" s="183"/>
      <c r="F700" s="184"/>
      <c r="G700" s="163"/>
      <c r="H700" s="163"/>
      <c r="I700" s="163"/>
      <c r="J700" s="180"/>
      <c r="K700" s="180"/>
      <c r="L700" s="180"/>
      <c r="M700" s="163"/>
    </row>
    <row r="701" spans="2:13" ht="17.100000000000001" customHeight="1">
      <c r="B701" s="160"/>
      <c r="C701" s="183"/>
      <c r="D701" s="183"/>
      <c r="E701" s="183"/>
      <c r="F701" s="184"/>
      <c r="G701" s="163"/>
      <c r="H701" s="163"/>
      <c r="I701" s="163"/>
      <c r="J701" s="180"/>
      <c r="K701" s="180"/>
      <c r="L701" s="180"/>
      <c r="M701" s="163"/>
    </row>
    <row r="702" spans="2:13" ht="17.100000000000001" customHeight="1">
      <c r="B702" s="160"/>
      <c r="C702" s="183"/>
      <c r="D702" s="183"/>
      <c r="E702" s="183"/>
      <c r="F702" s="184"/>
      <c r="G702" s="163"/>
      <c r="H702" s="163"/>
      <c r="I702" s="163"/>
      <c r="J702" s="180"/>
      <c r="K702" s="180"/>
      <c r="L702" s="180"/>
      <c r="M702" s="163"/>
    </row>
    <row r="703" spans="2:13" ht="17.100000000000001" customHeight="1">
      <c r="B703" s="160"/>
      <c r="C703" s="186"/>
      <c r="D703" s="183"/>
      <c r="E703" s="183"/>
      <c r="F703" s="184"/>
      <c r="G703" s="163"/>
      <c r="H703" s="163"/>
      <c r="I703" s="163"/>
      <c r="J703" s="180"/>
      <c r="K703" s="180"/>
      <c r="L703" s="180"/>
      <c r="M703" s="163"/>
    </row>
    <row r="704" spans="2:13" ht="17.100000000000001" customHeight="1">
      <c r="B704" s="160"/>
      <c r="C704" s="183"/>
      <c r="D704" s="183"/>
      <c r="E704" s="183"/>
      <c r="F704" s="184"/>
      <c r="G704" s="163"/>
      <c r="H704" s="163"/>
      <c r="I704" s="163"/>
      <c r="J704" s="180"/>
      <c r="K704" s="180"/>
      <c r="L704" s="180"/>
      <c r="M704" s="163"/>
    </row>
    <row r="705" spans="2:13" ht="17.100000000000001" customHeight="1">
      <c r="B705" s="160"/>
      <c r="C705" s="183"/>
      <c r="D705" s="183"/>
      <c r="E705" s="183"/>
      <c r="F705" s="184"/>
      <c r="G705" s="163"/>
      <c r="H705" s="163"/>
      <c r="I705" s="163"/>
      <c r="J705" s="180"/>
      <c r="K705" s="180"/>
      <c r="L705" s="180"/>
      <c r="M705" s="163"/>
    </row>
    <row r="706" spans="2:13" ht="17.100000000000001" customHeight="1">
      <c r="B706" s="160"/>
      <c r="C706" s="187"/>
      <c r="D706" s="187"/>
      <c r="E706" s="187"/>
      <c r="F706" s="187"/>
      <c r="G706" s="163"/>
      <c r="H706" s="163"/>
      <c r="I706" s="163"/>
      <c r="J706" s="180"/>
      <c r="K706" s="180"/>
      <c r="L706" s="180"/>
      <c r="M706" s="163"/>
    </row>
    <row r="707" spans="2:13" ht="17.100000000000001" customHeight="1">
      <c r="B707" s="160"/>
      <c r="C707" s="187"/>
      <c r="D707" s="187"/>
      <c r="E707" s="187"/>
      <c r="F707" s="187"/>
      <c r="G707" s="163"/>
      <c r="H707" s="163"/>
      <c r="I707" s="163"/>
      <c r="J707" s="180"/>
      <c r="K707" s="180"/>
      <c r="L707" s="180"/>
      <c r="M707" s="163"/>
    </row>
    <row r="708" spans="2:13" ht="17.100000000000001" customHeight="1">
      <c r="B708" s="160"/>
      <c r="C708" s="187"/>
      <c r="D708" s="187"/>
      <c r="E708" s="187"/>
      <c r="F708" s="187"/>
      <c r="G708" s="163"/>
      <c r="H708" s="163"/>
      <c r="I708" s="163"/>
      <c r="J708" s="180"/>
      <c r="K708" s="180"/>
      <c r="L708" s="180"/>
      <c r="M708" s="163"/>
    </row>
    <row r="709" spans="2:13" ht="17.100000000000001" customHeight="1">
      <c r="B709" s="160"/>
      <c r="C709" s="187"/>
      <c r="D709" s="187"/>
      <c r="E709" s="187"/>
      <c r="F709" s="187"/>
      <c r="G709" s="163"/>
      <c r="H709" s="163"/>
      <c r="I709" s="163"/>
      <c r="J709" s="180"/>
      <c r="K709" s="180"/>
      <c r="L709" s="180"/>
      <c r="M709" s="163"/>
    </row>
    <row r="710" spans="2:13" ht="17.100000000000001" customHeight="1">
      <c r="B710" s="160"/>
      <c r="C710" s="187"/>
      <c r="D710" s="187"/>
      <c r="E710" s="187"/>
      <c r="F710" s="187"/>
      <c r="G710" s="163"/>
      <c r="H710" s="163"/>
      <c r="I710" s="163"/>
      <c r="J710" s="180"/>
      <c r="K710" s="180"/>
      <c r="L710" s="180"/>
      <c r="M710" s="163"/>
    </row>
    <row r="711" spans="2:13" ht="17.100000000000001" customHeight="1">
      <c r="B711" s="160"/>
      <c r="C711" s="187"/>
      <c r="D711" s="187"/>
      <c r="E711" s="187"/>
      <c r="F711" s="187"/>
      <c r="G711" s="163"/>
      <c r="H711" s="163"/>
      <c r="I711" s="163"/>
      <c r="J711" s="180"/>
      <c r="K711" s="180"/>
      <c r="L711" s="180"/>
      <c r="M711" s="163"/>
    </row>
    <row r="712" spans="2:13" ht="17.100000000000001" customHeight="1">
      <c r="B712" s="160"/>
      <c r="C712" s="185"/>
      <c r="D712" s="185"/>
      <c r="E712" s="185"/>
      <c r="F712" s="185"/>
      <c r="G712" s="162"/>
      <c r="H712" s="162"/>
      <c r="I712" s="163"/>
      <c r="J712" s="180"/>
      <c r="K712" s="180"/>
      <c r="L712" s="180"/>
      <c r="M712" s="163"/>
    </row>
    <row r="713" spans="2:13" ht="17.100000000000001" customHeight="1">
      <c r="B713" s="160"/>
      <c r="C713" s="185"/>
      <c r="D713" s="185"/>
      <c r="E713" s="185"/>
      <c r="F713" s="185"/>
      <c r="G713" s="162"/>
      <c r="H713" s="162"/>
      <c r="I713" s="163"/>
      <c r="J713" s="180"/>
      <c r="K713" s="180"/>
      <c r="L713" s="180"/>
      <c r="M713" s="163"/>
    </row>
    <row r="714" spans="2:13" ht="17.100000000000001" customHeight="1">
      <c r="B714" s="160"/>
      <c r="C714" s="185"/>
      <c r="D714" s="185"/>
      <c r="E714" s="185"/>
      <c r="F714" s="185"/>
      <c r="G714" s="162"/>
      <c r="H714" s="162"/>
      <c r="I714" s="163"/>
      <c r="J714" s="180"/>
      <c r="K714" s="180"/>
      <c r="L714" s="180"/>
      <c r="M714" s="163"/>
    </row>
    <row r="715" spans="2:13" ht="17.100000000000001" customHeight="1">
      <c r="B715" s="160"/>
      <c r="C715" s="183"/>
      <c r="D715" s="183"/>
      <c r="E715" s="181"/>
      <c r="F715" s="181"/>
      <c r="G715" s="163"/>
      <c r="H715" s="163"/>
      <c r="I715" s="163"/>
      <c r="J715" s="180"/>
      <c r="K715" s="180"/>
      <c r="L715" s="180"/>
      <c r="M715" s="163"/>
    </row>
    <row r="716" spans="2:13" ht="17.100000000000001" customHeight="1">
      <c r="B716" s="160"/>
      <c r="C716" s="186"/>
      <c r="D716" s="183"/>
      <c r="E716" s="183"/>
      <c r="F716" s="181"/>
      <c r="G716" s="163"/>
      <c r="H716" s="163"/>
      <c r="I716" s="163"/>
      <c r="J716" s="180"/>
      <c r="K716" s="180"/>
      <c r="L716" s="180"/>
      <c r="M716" s="163"/>
    </row>
    <row r="717" spans="2:13" ht="17.100000000000001" customHeight="1">
      <c r="B717" s="160"/>
      <c r="C717" s="186"/>
      <c r="D717" s="183"/>
      <c r="E717" s="181"/>
      <c r="F717" s="181"/>
      <c r="G717" s="163"/>
      <c r="H717" s="163"/>
      <c r="I717" s="163"/>
      <c r="J717" s="180"/>
      <c r="K717" s="180"/>
      <c r="L717" s="180"/>
      <c r="M717" s="163"/>
    </row>
    <row r="718" spans="2:13" ht="17.100000000000001" customHeight="1">
      <c r="B718" s="160"/>
      <c r="C718" s="186"/>
      <c r="D718" s="183"/>
      <c r="E718" s="181"/>
      <c r="F718" s="181"/>
      <c r="G718" s="163"/>
      <c r="H718" s="163"/>
      <c r="I718" s="163"/>
      <c r="J718" s="180"/>
      <c r="K718" s="180"/>
      <c r="L718" s="180"/>
      <c r="M718" s="163"/>
    </row>
    <row r="719" spans="2:13" ht="17.100000000000001" customHeight="1">
      <c r="B719" s="160"/>
      <c r="C719" s="183"/>
      <c r="D719" s="183"/>
      <c r="E719" s="183"/>
      <c r="F719" s="181"/>
      <c r="G719" s="163"/>
      <c r="H719" s="163"/>
      <c r="I719" s="163"/>
      <c r="J719" s="180"/>
      <c r="K719" s="180"/>
      <c r="L719" s="180"/>
      <c r="M719" s="163"/>
    </row>
    <row r="720" spans="2:13" ht="17.100000000000001" customHeight="1">
      <c r="B720" s="160"/>
      <c r="C720" s="183"/>
      <c r="D720" s="183"/>
      <c r="E720" s="181"/>
      <c r="F720" s="181"/>
      <c r="G720" s="163"/>
      <c r="H720" s="163"/>
      <c r="I720" s="163"/>
      <c r="J720" s="180"/>
      <c r="K720" s="180"/>
      <c r="L720" s="180"/>
      <c r="M720" s="163"/>
    </row>
    <row r="721" spans="2:13" ht="17.100000000000001" customHeight="1">
      <c r="B721" s="160"/>
      <c r="C721" s="186"/>
      <c r="D721" s="183"/>
      <c r="E721" s="183"/>
      <c r="F721" s="181"/>
      <c r="G721" s="163"/>
      <c r="H721" s="163"/>
      <c r="I721" s="163"/>
      <c r="J721" s="180"/>
      <c r="K721" s="180"/>
      <c r="L721" s="180"/>
      <c r="M721" s="163"/>
    </row>
    <row r="722" spans="2:13" ht="17.100000000000001" customHeight="1">
      <c r="B722" s="160"/>
      <c r="C722" s="183"/>
      <c r="D722" s="183"/>
      <c r="E722" s="183"/>
      <c r="F722" s="188"/>
      <c r="G722" s="163"/>
      <c r="H722" s="163"/>
      <c r="I722" s="163"/>
      <c r="J722" s="180"/>
      <c r="K722" s="180"/>
      <c r="L722" s="180"/>
      <c r="M722" s="163"/>
    </row>
    <row r="723" spans="2:13" ht="17.100000000000001" customHeight="1">
      <c r="B723" s="160"/>
      <c r="C723" s="183"/>
      <c r="D723" s="183"/>
      <c r="E723" s="181"/>
      <c r="F723" s="181"/>
      <c r="G723" s="163"/>
      <c r="H723" s="163"/>
      <c r="I723" s="163"/>
      <c r="J723" s="180"/>
      <c r="K723" s="180"/>
      <c r="L723" s="180"/>
      <c r="M723" s="163"/>
    </row>
  </sheetData>
  <pageMargins left="0.7" right="0.7" top="0.75" bottom="0.75" header="0.3" footer="0.3"/>
  <pageSetup scale="83" fitToHeight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J700"/>
  <sheetViews>
    <sheetView topLeftCell="B1" zoomScale="90" zoomScaleNormal="90" workbookViewId="0">
      <selection activeCell="F452" sqref="F452"/>
    </sheetView>
  </sheetViews>
  <sheetFormatPr defaultColWidth="11.42578125" defaultRowHeight="15"/>
  <cols>
    <col min="1" max="1" width="14.7109375" style="108" hidden="1" customWidth="1"/>
    <col min="2" max="3" width="6" style="133" customWidth="1"/>
    <col min="4" max="4" width="26.85546875" style="106" bestFit="1" customWidth="1"/>
    <col min="5" max="5" width="23" style="107" bestFit="1" customWidth="1"/>
    <col min="6" max="7" width="11.140625" style="107" customWidth="1"/>
    <col min="8" max="8" width="11.42578125" style="134" customWidth="1"/>
    <col min="9" max="9" width="9.7109375" style="110" customWidth="1"/>
    <col min="10" max="11" width="9.7109375" style="110" bestFit="1" customWidth="1"/>
    <col min="12" max="12" width="11" style="110" bestFit="1" customWidth="1"/>
    <col min="13" max="16" width="5.28515625" style="111" customWidth="1"/>
    <col min="17" max="17" width="16.28515625" style="112" customWidth="1"/>
    <col min="18" max="18" width="11.42578125" style="107" customWidth="1"/>
    <col min="19" max="19" width="11.42578125" style="113" customWidth="1"/>
    <col min="20" max="16384" width="11.42578125" style="107"/>
  </cols>
  <sheetData>
    <row r="1" spans="1:62" ht="18" customHeight="1">
      <c r="A1" s="132" t="s">
        <v>1389</v>
      </c>
      <c r="D1" s="165" t="s">
        <v>1391</v>
      </c>
    </row>
    <row r="2" spans="1:62" ht="18" customHeight="1">
      <c r="D2" s="165">
        <v>2021</v>
      </c>
      <c r="I2" s="109"/>
    </row>
    <row r="3" spans="1:62" ht="18" customHeight="1">
      <c r="A3" s="114"/>
      <c r="B3" s="126"/>
      <c r="C3" s="126"/>
      <c r="D3" s="115"/>
      <c r="E3" s="116"/>
      <c r="F3" s="117" t="s">
        <v>1390</v>
      </c>
      <c r="G3" s="117"/>
      <c r="H3" s="135">
        <v>0.7</v>
      </c>
      <c r="I3" s="131">
        <f>MIN(H5:H174)</f>
        <v>17.134</v>
      </c>
      <c r="J3" s="131">
        <f>+I3+H3</f>
        <v>17.834</v>
      </c>
      <c r="K3" s="131">
        <f>+J3+H3</f>
        <v>18.533999999999999</v>
      </c>
      <c r="L3" s="131">
        <f>+K3+H3</f>
        <v>19.233999999999998</v>
      </c>
      <c r="M3" s="136"/>
      <c r="N3" s="126"/>
      <c r="O3" s="126"/>
      <c r="P3" s="126"/>
      <c r="Q3" s="137"/>
    </row>
    <row r="4" spans="1:62" s="140" customFormat="1" ht="18" customHeight="1">
      <c r="A4" s="116" t="s">
        <v>1385</v>
      </c>
      <c r="B4" s="138"/>
      <c r="C4" s="138"/>
      <c r="D4" s="118"/>
      <c r="E4" s="116" t="s">
        <v>7</v>
      </c>
      <c r="F4" s="119" t="s">
        <v>8</v>
      </c>
      <c r="G4" s="119"/>
      <c r="H4" s="120" t="s">
        <v>14</v>
      </c>
      <c r="I4" s="139" t="s">
        <v>2</v>
      </c>
      <c r="J4" s="139" t="s">
        <v>3</v>
      </c>
      <c r="K4" s="139" t="s">
        <v>4</v>
      </c>
      <c r="L4" s="139" t="s">
        <v>16</v>
      </c>
      <c r="M4" s="144" t="s">
        <v>2</v>
      </c>
      <c r="N4" s="144" t="s">
        <v>3</v>
      </c>
      <c r="O4" s="144" t="s">
        <v>4</v>
      </c>
      <c r="P4" s="144" t="s">
        <v>16</v>
      </c>
      <c r="Q4" s="145" t="s">
        <v>1386</v>
      </c>
      <c r="S4" s="141"/>
    </row>
    <row r="5" spans="1:62" s="128" customFormat="1" ht="18" customHeight="1">
      <c r="A5" s="167"/>
      <c r="B5" s="155"/>
      <c r="C5" s="42">
        <v>220</v>
      </c>
      <c r="D5" s="43" t="s">
        <v>308</v>
      </c>
      <c r="E5" s="43" t="s">
        <v>462</v>
      </c>
      <c r="F5" s="43"/>
      <c r="G5" s="43"/>
      <c r="H5" s="44">
        <v>17.134</v>
      </c>
      <c r="I5" s="121">
        <f t="shared" ref="I5:I68" si="0">IF(H5&lt;J$3,H5,IF(H5&gt;=J$3,"0"))</f>
        <v>17.134</v>
      </c>
      <c r="J5" s="158" t="str">
        <f t="shared" ref="J5:J68" si="1">IF(H5&lt;J$3,"0",IF(H5&lt;K$3,H5,IF(H5&gt;=K$3,"0")))</f>
        <v>0</v>
      </c>
      <c r="K5" s="158" t="str">
        <f t="shared" ref="K5:K68" si="2">IF(H5&lt;K$3,"0",IF(H5&gt;=L$3,"0",IF(H5&gt;=K$3,H5)))</f>
        <v>0</v>
      </c>
      <c r="L5" s="158" t="str">
        <f t="shared" ref="L5:L68" si="3">IF(H5&gt;=L$3,H5,IF(H5&lt;L$3,"0"))</f>
        <v>0</v>
      </c>
      <c r="M5" s="122">
        <v>1</v>
      </c>
      <c r="N5" s="122"/>
      <c r="O5" s="122"/>
      <c r="P5" s="122"/>
      <c r="Q5" s="157">
        <v>1822.7</v>
      </c>
      <c r="R5" s="168"/>
      <c r="S5" s="169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</row>
    <row r="6" spans="1:62" s="128" customFormat="1" ht="18" customHeight="1">
      <c r="A6" s="167"/>
      <c r="B6" s="155"/>
      <c r="C6" s="42">
        <v>671</v>
      </c>
      <c r="D6" s="43" t="s">
        <v>1014</v>
      </c>
      <c r="E6" s="43" t="s">
        <v>1189</v>
      </c>
      <c r="F6" s="43" t="s">
        <v>32</v>
      </c>
      <c r="G6" s="43"/>
      <c r="H6" s="170">
        <v>17.184999999999999</v>
      </c>
      <c r="I6" s="121">
        <f t="shared" si="0"/>
        <v>17.184999999999999</v>
      </c>
      <c r="J6" s="158" t="str">
        <f t="shared" si="1"/>
        <v>0</v>
      </c>
      <c r="K6" s="158" t="str">
        <f t="shared" si="2"/>
        <v>0</v>
      </c>
      <c r="L6" s="158" t="str">
        <f t="shared" si="3"/>
        <v>0</v>
      </c>
      <c r="M6" s="122">
        <v>2</v>
      </c>
      <c r="N6" s="122"/>
      <c r="O6" s="122"/>
      <c r="P6" s="122"/>
      <c r="Q6" s="157">
        <v>1549.3</v>
      </c>
      <c r="R6" s="168"/>
      <c r="S6" s="169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</row>
    <row r="7" spans="1:62" s="128" customFormat="1" ht="18" customHeight="1">
      <c r="A7" s="167"/>
      <c r="B7" s="155"/>
      <c r="C7" s="42">
        <v>559</v>
      </c>
      <c r="D7" s="43" t="s">
        <v>1020</v>
      </c>
      <c r="E7" s="43" t="s">
        <v>1021</v>
      </c>
      <c r="F7" s="43" t="s">
        <v>32</v>
      </c>
      <c r="G7" s="43"/>
      <c r="H7" s="60">
        <v>17.213000000000001</v>
      </c>
      <c r="I7" s="121">
        <f t="shared" si="0"/>
        <v>17.213000000000001</v>
      </c>
      <c r="J7" s="158" t="str">
        <f t="shared" si="1"/>
        <v>0</v>
      </c>
      <c r="K7" s="158" t="str">
        <f t="shared" si="2"/>
        <v>0</v>
      </c>
      <c r="L7" s="158" t="str">
        <f t="shared" si="3"/>
        <v>0</v>
      </c>
      <c r="M7" s="122">
        <v>3</v>
      </c>
      <c r="N7" s="122"/>
      <c r="O7" s="122"/>
      <c r="P7" s="122"/>
      <c r="Q7" s="157">
        <v>1275.8900000000001</v>
      </c>
      <c r="R7" s="168"/>
      <c r="S7" s="169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</row>
    <row r="8" spans="1:62" s="128" customFormat="1" ht="18" customHeight="1">
      <c r="A8" s="167"/>
      <c r="B8" s="155"/>
      <c r="C8" s="42">
        <v>569</v>
      </c>
      <c r="D8" s="43" t="s">
        <v>905</v>
      </c>
      <c r="E8" s="43" t="s">
        <v>1038</v>
      </c>
      <c r="F8" s="43" t="s">
        <v>32</v>
      </c>
      <c r="G8" s="43"/>
      <c r="H8" s="170">
        <v>17.27</v>
      </c>
      <c r="I8" s="121">
        <f t="shared" si="0"/>
        <v>17.27</v>
      </c>
      <c r="J8" s="158" t="str">
        <f t="shared" si="1"/>
        <v>0</v>
      </c>
      <c r="K8" s="158" t="str">
        <f t="shared" si="2"/>
        <v>0</v>
      </c>
      <c r="L8" s="158" t="str">
        <f t="shared" si="3"/>
        <v>0</v>
      </c>
      <c r="M8" s="122">
        <v>4</v>
      </c>
      <c r="N8" s="122"/>
      <c r="O8" s="122"/>
      <c r="P8" s="122"/>
      <c r="Q8" s="157">
        <v>1093.6199999999999</v>
      </c>
      <c r="R8" s="168"/>
      <c r="S8" s="169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</row>
    <row r="9" spans="1:62" s="128" customFormat="1" ht="18" customHeight="1">
      <c r="A9" s="167"/>
      <c r="B9" s="155"/>
      <c r="C9" s="42">
        <v>337</v>
      </c>
      <c r="D9" s="43" t="s">
        <v>643</v>
      </c>
      <c r="E9" s="43" t="s">
        <v>644</v>
      </c>
      <c r="F9" s="43" t="s">
        <v>32</v>
      </c>
      <c r="G9" s="43"/>
      <c r="H9" s="171">
        <v>17.292000000000002</v>
      </c>
      <c r="I9" s="121">
        <f t="shared" si="0"/>
        <v>17.292000000000002</v>
      </c>
      <c r="J9" s="158" t="str">
        <f t="shared" si="1"/>
        <v>0</v>
      </c>
      <c r="K9" s="158" t="str">
        <f t="shared" si="2"/>
        <v>0</v>
      </c>
      <c r="L9" s="158" t="str">
        <f t="shared" si="3"/>
        <v>0</v>
      </c>
      <c r="M9" s="122">
        <v>5</v>
      </c>
      <c r="N9" s="122"/>
      <c r="O9" s="122"/>
      <c r="P9" s="122"/>
      <c r="Q9" s="157">
        <v>911.35</v>
      </c>
      <c r="R9" s="168"/>
      <c r="S9" s="169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</row>
    <row r="10" spans="1:62" s="128" customFormat="1" ht="18" customHeight="1">
      <c r="A10" s="167"/>
      <c r="B10" s="155"/>
      <c r="C10" s="42">
        <v>308</v>
      </c>
      <c r="D10" s="43" t="s">
        <v>603</v>
      </c>
      <c r="E10" s="43" t="s">
        <v>604</v>
      </c>
      <c r="F10" s="43" t="s">
        <v>32</v>
      </c>
      <c r="G10" s="43"/>
      <c r="H10" s="44">
        <v>17.292999999999999</v>
      </c>
      <c r="I10" s="121">
        <f t="shared" si="0"/>
        <v>17.292999999999999</v>
      </c>
      <c r="J10" s="158" t="str">
        <f t="shared" si="1"/>
        <v>0</v>
      </c>
      <c r="K10" s="158" t="str">
        <f t="shared" si="2"/>
        <v>0</v>
      </c>
      <c r="L10" s="158" t="str">
        <f t="shared" si="3"/>
        <v>0</v>
      </c>
      <c r="M10" s="122">
        <v>6</v>
      </c>
      <c r="N10" s="122"/>
      <c r="O10" s="122"/>
      <c r="P10" s="122"/>
      <c r="Q10" s="157">
        <v>637.95000000000005</v>
      </c>
      <c r="R10" s="168"/>
      <c r="S10" s="169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</row>
    <row r="11" spans="1:62" s="128" customFormat="1" ht="18" customHeight="1">
      <c r="A11" s="167"/>
      <c r="B11" s="155"/>
      <c r="C11" s="42">
        <v>628</v>
      </c>
      <c r="D11" s="43" t="s">
        <v>966</v>
      </c>
      <c r="E11" s="43" t="s">
        <v>1126</v>
      </c>
      <c r="F11" s="43" t="s">
        <v>32</v>
      </c>
      <c r="G11" s="43"/>
      <c r="H11" s="60">
        <v>17.306000000000001</v>
      </c>
      <c r="I11" s="121">
        <f t="shared" si="0"/>
        <v>17.306000000000001</v>
      </c>
      <c r="J11" s="158" t="str">
        <f t="shared" si="1"/>
        <v>0</v>
      </c>
      <c r="K11" s="158" t="str">
        <f t="shared" si="2"/>
        <v>0</v>
      </c>
      <c r="L11" s="158" t="str">
        <f t="shared" si="3"/>
        <v>0</v>
      </c>
      <c r="M11" s="122">
        <v>7</v>
      </c>
      <c r="N11" s="122"/>
      <c r="O11" s="122"/>
      <c r="P11" s="122"/>
      <c r="Q11" s="157">
        <v>455.68</v>
      </c>
      <c r="R11" s="168"/>
      <c r="S11" s="169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</row>
    <row r="12" spans="1:62" s="128" customFormat="1" ht="18" customHeight="1">
      <c r="A12" s="167"/>
      <c r="B12" s="155"/>
      <c r="C12" s="42">
        <v>564</v>
      </c>
      <c r="D12" s="43" t="s">
        <v>912</v>
      </c>
      <c r="E12" s="43" t="s">
        <v>1029</v>
      </c>
      <c r="F12" s="43"/>
      <c r="G12" s="43"/>
      <c r="H12" s="170">
        <v>17.306999999999999</v>
      </c>
      <c r="I12" s="121">
        <f t="shared" si="0"/>
        <v>17.306999999999999</v>
      </c>
      <c r="J12" s="158" t="str">
        <f t="shared" si="1"/>
        <v>0</v>
      </c>
      <c r="K12" s="158" t="str">
        <f t="shared" si="2"/>
        <v>0</v>
      </c>
      <c r="L12" s="158" t="str">
        <f t="shared" si="3"/>
        <v>0</v>
      </c>
      <c r="M12" s="122">
        <v>8</v>
      </c>
      <c r="N12" s="122"/>
      <c r="O12" s="122"/>
      <c r="P12" s="122"/>
      <c r="Q12" s="157">
        <v>364.54</v>
      </c>
      <c r="R12" s="168"/>
      <c r="S12" s="169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</row>
    <row r="13" spans="1:62" s="128" customFormat="1" ht="18" customHeight="1">
      <c r="A13" s="167"/>
      <c r="B13" s="155"/>
      <c r="C13" s="42">
        <v>429</v>
      </c>
      <c r="D13" s="43" t="s">
        <v>804</v>
      </c>
      <c r="E13" s="43" t="s">
        <v>805</v>
      </c>
      <c r="F13" s="43" t="s">
        <v>32</v>
      </c>
      <c r="G13" s="43"/>
      <c r="H13" s="44">
        <v>17.315999999999999</v>
      </c>
      <c r="I13" s="121">
        <f t="shared" si="0"/>
        <v>17.315999999999999</v>
      </c>
      <c r="J13" s="158" t="str">
        <f t="shared" si="1"/>
        <v>0</v>
      </c>
      <c r="K13" s="158" t="str">
        <f t="shared" si="2"/>
        <v>0</v>
      </c>
      <c r="L13" s="158" t="str">
        <f t="shared" si="3"/>
        <v>0</v>
      </c>
      <c r="M13" s="122">
        <v>9</v>
      </c>
      <c r="N13" s="122"/>
      <c r="O13" s="122"/>
      <c r="P13" s="122"/>
      <c r="Q13" s="157">
        <v>318.97000000000003</v>
      </c>
      <c r="R13" s="168"/>
      <c r="S13" s="169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</row>
    <row r="14" spans="1:62" s="128" customFormat="1" ht="18" customHeight="1">
      <c r="A14" s="167"/>
      <c r="B14" s="155"/>
      <c r="C14" s="42">
        <v>653</v>
      </c>
      <c r="D14" s="43" t="s">
        <v>976</v>
      </c>
      <c r="E14" s="43" t="s">
        <v>1165</v>
      </c>
      <c r="F14" s="43" t="s">
        <v>32</v>
      </c>
      <c r="G14" s="43"/>
      <c r="H14" s="170">
        <v>17.335999999999999</v>
      </c>
      <c r="I14" s="121">
        <f t="shared" si="0"/>
        <v>17.335999999999999</v>
      </c>
      <c r="J14" s="158" t="str">
        <f t="shared" si="1"/>
        <v>0</v>
      </c>
      <c r="K14" s="158" t="str">
        <f t="shared" si="2"/>
        <v>0</v>
      </c>
      <c r="L14" s="158" t="str">
        <f t="shared" si="3"/>
        <v>0</v>
      </c>
      <c r="M14" s="122">
        <v>10</v>
      </c>
      <c r="N14" s="122"/>
      <c r="O14" s="122"/>
      <c r="P14" s="122"/>
      <c r="Q14" s="157">
        <v>273.41000000000003</v>
      </c>
      <c r="R14" s="168"/>
      <c r="S14" s="169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</row>
    <row r="15" spans="1:62" s="128" customFormat="1" ht="18" customHeight="1">
      <c r="A15" s="167"/>
      <c r="B15" s="155"/>
      <c r="C15" s="42">
        <v>669</v>
      </c>
      <c r="D15" s="43" t="s">
        <v>889</v>
      </c>
      <c r="E15" s="43" t="s">
        <v>1187</v>
      </c>
      <c r="F15" s="43" t="s">
        <v>32</v>
      </c>
      <c r="G15" s="43"/>
      <c r="H15" s="60">
        <v>17.346</v>
      </c>
      <c r="I15" s="121">
        <f t="shared" si="0"/>
        <v>17.346</v>
      </c>
      <c r="J15" s="158" t="str">
        <f t="shared" si="1"/>
        <v>0</v>
      </c>
      <c r="K15" s="158" t="str">
        <f t="shared" si="2"/>
        <v>0</v>
      </c>
      <c r="L15" s="158" t="str">
        <f t="shared" si="3"/>
        <v>0</v>
      </c>
      <c r="M15" s="122">
        <v>11</v>
      </c>
      <c r="N15" s="122"/>
      <c r="O15" s="122"/>
      <c r="P15" s="122"/>
      <c r="Q15" s="157">
        <v>227.83</v>
      </c>
      <c r="R15" s="168"/>
      <c r="S15" s="169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</row>
    <row r="16" spans="1:62" s="128" customFormat="1" ht="18" customHeight="1">
      <c r="A16" s="167"/>
      <c r="B16" s="155"/>
      <c r="C16" s="42">
        <v>572</v>
      </c>
      <c r="D16" s="43" t="s">
        <v>1043</v>
      </c>
      <c r="E16" s="43" t="s">
        <v>1044</v>
      </c>
      <c r="F16" s="43" t="s">
        <v>32</v>
      </c>
      <c r="G16" s="43"/>
      <c r="H16" s="170">
        <v>17.382000000000001</v>
      </c>
      <c r="I16" s="121">
        <f t="shared" si="0"/>
        <v>17.382000000000001</v>
      </c>
      <c r="J16" s="158" t="str">
        <f t="shared" si="1"/>
        <v>0</v>
      </c>
      <c r="K16" s="158" t="str">
        <f t="shared" si="2"/>
        <v>0</v>
      </c>
      <c r="L16" s="158" t="str">
        <f t="shared" si="3"/>
        <v>0</v>
      </c>
      <c r="M16" s="122">
        <v>12</v>
      </c>
      <c r="N16" s="122"/>
      <c r="O16" s="122"/>
      <c r="P16" s="122"/>
      <c r="Q16" s="157">
        <v>182.27</v>
      </c>
      <c r="R16" s="168"/>
      <c r="S16" s="169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</row>
    <row r="17" spans="1:62" s="125" customFormat="1" ht="18" customHeight="1">
      <c r="A17" s="114"/>
      <c r="B17" s="159"/>
      <c r="C17" s="160">
        <v>567</v>
      </c>
      <c r="D17" s="161" t="s">
        <v>1034</v>
      </c>
      <c r="E17" s="161" t="s">
        <v>1035</v>
      </c>
      <c r="F17" s="161"/>
      <c r="G17" s="161"/>
      <c r="H17" s="162">
        <v>17.402000000000001</v>
      </c>
      <c r="I17" s="127">
        <f t="shared" si="0"/>
        <v>17.402000000000001</v>
      </c>
      <c r="J17" s="127" t="str">
        <f t="shared" si="1"/>
        <v>0</v>
      </c>
      <c r="K17" s="127" t="str">
        <f t="shared" si="2"/>
        <v>0</v>
      </c>
      <c r="L17" s="127" t="str">
        <f t="shared" si="3"/>
        <v>0</v>
      </c>
      <c r="M17" s="123"/>
      <c r="N17" s="123"/>
      <c r="O17" s="123"/>
      <c r="P17" s="123"/>
      <c r="Q17" s="124"/>
      <c r="R17" s="107"/>
      <c r="S17" s="113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</row>
    <row r="18" spans="1:62" s="125" customFormat="1" ht="18" customHeight="1">
      <c r="A18" s="114"/>
      <c r="B18" s="159"/>
      <c r="C18" s="160">
        <v>444</v>
      </c>
      <c r="D18" s="161" t="s">
        <v>831</v>
      </c>
      <c r="E18" s="161" t="s">
        <v>832</v>
      </c>
      <c r="F18" s="161"/>
      <c r="G18" s="161"/>
      <c r="H18" s="164">
        <v>17.416</v>
      </c>
      <c r="I18" s="127">
        <f t="shared" si="0"/>
        <v>17.416</v>
      </c>
      <c r="J18" s="127" t="str">
        <f t="shared" si="1"/>
        <v>0</v>
      </c>
      <c r="K18" s="127" t="str">
        <f t="shared" si="2"/>
        <v>0</v>
      </c>
      <c r="L18" s="127" t="str">
        <f t="shared" si="3"/>
        <v>0</v>
      </c>
      <c r="M18" s="123"/>
      <c r="N18" s="123"/>
      <c r="O18" s="123"/>
      <c r="Q18" s="124"/>
      <c r="R18" s="107"/>
      <c r="S18" s="113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</row>
    <row r="19" spans="1:62" s="125" customFormat="1" ht="18" customHeight="1">
      <c r="A19" s="114"/>
      <c r="B19" s="159"/>
      <c r="C19" s="160">
        <v>692</v>
      </c>
      <c r="D19" s="161" t="s">
        <v>617</v>
      </c>
      <c r="E19" s="161" t="s">
        <v>1219</v>
      </c>
      <c r="F19" s="161" t="s">
        <v>32</v>
      </c>
      <c r="G19" s="161"/>
      <c r="H19" s="162">
        <v>17.422000000000001</v>
      </c>
      <c r="I19" s="127">
        <f t="shared" si="0"/>
        <v>17.422000000000001</v>
      </c>
      <c r="J19" s="127" t="str">
        <f t="shared" si="1"/>
        <v>0</v>
      </c>
      <c r="K19" s="127" t="str">
        <f t="shared" si="2"/>
        <v>0</v>
      </c>
      <c r="L19" s="127" t="str">
        <f t="shared" si="3"/>
        <v>0</v>
      </c>
      <c r="M19" s="123"/>
      <c r="N19" s="123"/>
      <c r="O19" s="123"/>
      <c r="P19" s="123"/>
      <c r="Q19" s="124"/>
      <c r="R19" s="107"/>
      <c r="S19" s="113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</row>
    <row r="20" spans="1:62" s="125" customFormat="1" ht="18" customHeight="1">
      <c r="A20" s="114"/>
      <c r="B20" s="159"/>
      <c r="C20" s="160">
        <v>246</v>
      </c>
      <c r="D20" s="161" t="s">
        <v>167</v>
      </c>
      <c r="E20" s="161" t="s">
        <v>506</v>
      </c>
      <c r="F20" s="161"/>
      <c r="G20" s="161"/>
      <c r="H20" s="164">
        <v>17.423999999999999</v>
      </c>
      <c r="I20" s="127">
        <f t="shared" si="0"/>
        <v>17.423999999999999</v>
      </c>
      <c r="J20" s="127" t="str">
        <f t="shared" si="1"/>
        <v>0</v>
      </c>
      <c r="K20" s="127" t="str">
        <f t="shared" si="2"/>
        <v>0</v>
      </c>
      <c r="L20" s="127" t="str">
        <f t="shared" si="3"/>
        <v>0</v>
      </c>
      <c r="M20" s="123"/>
      <c r="N20" s="123"/>
      <c r="O20" s="123"/>
      <c r="P20" s="123"/>
      <c r="Q20" s="124"/>
      <c r="R20" s="107"/>
      <c r="S20" s="113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</row>
    <row r="21" spans="1:62" s="125" customFormat="1" ht="18" customHeight="1">
      <c r="A21" s="114"/>
      <c r="B21" s="159"/>
      <c r="C21" s="160">
        <v>607</v>
      </c>
      <c r="D21" s="161" t="s">
        <v>1009</v>
      </c>
      <c r="E21" s="161" t="s">
        <v>1099</v>
      </c>
      <c r="F21" s="161"/>
      <c r="G21" s="161"/>
      <c r="H21" s="166">
        <v>17.434999999999999</v>
      </c>
      <c r="I21" s="127">
        <f t="shared" si="0"/>
        <v>17.434999999999999</v>
      </c>
      <c r="J21" s="127" t="str">
        <f t="shared" si="1"/>
        <v>0</v>
      </c>
      <c r="K21" s="127" t="str">
        <f t="shared" si="2"/>
        <v>0</v>
      </c>
      <c r="L21" s="127" t="str">
        <f t="shared" si="3"/>
        <v>0</v>
      </c>
      <c r="M21" s="123"/>
      <c r="N21" s="123"/>
      <c r="O21" s="123"/>
      <c r="P21" s="123"/>
      <c r="Q21" s="124"/>
      <c r="R21" s="107"/>
      <c r="S21" s="113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</row>
    <row r="22" spans="1:62" s="125" customFormat="1" ht="18" customHeight="1">
      <c r="A22" s="114"/>
      <c r="B22" s="159"/>
      <c r="C22" s="160">
        <v>498</v>
      </c>
      <c r="D22" s="161" t="s">
        <v>475</v>
      </c>
      <c r="E22" s="161" t="s">
        <v>921</v>
      </c>
      <c r="F22" s="161" t="s">
        <v>32</v>
      </c>
      <c r="G22" s="161"/>
      <c r="H22" s="163">
        <v>17.452000000000002</v>
      </c>
      <c r="I22" s="127">
        <f t="shared" si="0"/>
        <v>17.452000000000002</v>
      </c>
      <c r="J22" s="127" t="str">
        <f t="shared" si="1"/>
        <v>0</v>
      </c>
      <c r="K22" s="127" t="str">
        <f t="shared" si="2"/>
        <v>0</v>
      </c>
      <c r="L22" s="127" t="str">
        <f t="shared" si="3"/>
        <v>0</v>
      </c>
      <c r="N22" s="123"/>
      <c r="O22" s="123"/>
      <c r="P22" s="123"/>
      <c r="Q22" s="124"/>
      <c r="R22" s="107"/>
      <c r="S22" s="113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</row>
    <row r="23" spans="1:62" s="125" customFormat="1" ht="18" customHeight="1">
      <c r="A23" s="114"/>
      <c r="B23" s="159"/>
      <c r="C23" s="160">
        <v>231</v>
      </c>
      <c r="D23" s="161" t="s">
        <v>326</v>
      </c>
      <c r="E23" s="161" t="s">
        <v>477</v>
      </c>
      <c r="F23" s="161"/>
      <c r="G23" s="161"/>
      <c r="H23" s="163">
        <v>17.466000000000001</v>
      </c>
      <c r="I23" s="127">
        <f t="shared" si="0"/>
        <v>17.466000000000001</v>
      </c>
      <c r="J23" s="127" t="str">
        <f t="shared" si="1"/>
        <v>0</v>
      </c>
      <c r="K23" s="127" t="str">
        <f t="shared" si="2"/>
        <v>0</v>
      </c>
      <c r="L23" s="127" t="str">
        <f t="shared" si="3"/>
        <v>0</v>
      </c>
      <c r="M23" s="123"/>
      <c r="N23" s="123"/>
      <c r="O23" s="123"/>
      <c r="P23" s="123"/>
      <c r="Q23" s="124"/>
      <c r="R23" s="107"/>
      <c r="S23" s="113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</row>
    <row r="24" spans="1:62" s="125" customFormat="1" ht="18" customHeight="1">
      <c r="A24" s="114"/>
      <c r="B24" s="159"/>
      <c r="C24" s="160">
        <v>579</v>
      </c>
      <c r="D24" s="161" t="s">
        <v>1055</v>
      </c>
      <c r="E24" s="161" t="s">
        <v>1056</v>
      </c>
      <c r="F24" s="161" t="s">
        <v>32</v>
      </c>
      <c r="G24" s="161"/>
      <c r="H24" s="162">
        <v>17.469000000000001</v>
      </c>
      <c r="I24" s="127">
        <f t="shared" si="0"/>
        <v>17.469000000000001</v>
      </c>
      <c r="J24" s="127" t="str">
        <f t="shared" si="1"/>
        <v>0</v>
      </c>
      <c r="K24" s="127" t="str">
        <f t="shared" si="2"/>
        <v>0</v>
      </c>
      <c r="L24" s="127" t="str">
        <f t="shared" si="3"/>
        <v>0</v>
      </c>
      <c r="M24" s="123"/>
      <c r="N24" s="123"/>
      <c r="O24" s="123"/>
      <c r="P24" s="123"/>
      <c r="Q24" s="124"/>
      <c r="R24" s="107"/>
      <c r="S24" s="113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</row>
    <row r="25" spans="1:62" s="125" customFormat="1" ht="18" customHeight="1">
      <c r="A25" s="114"/>
      <c r="B25" s="159"/>
      <c r="C25" s="160">
        <v>62</v>
      </c>
      <c r="D25" s="161" t="s">
        <v>167</v>
      </c>
      <c r="E25" s="161" t="s">
        <v>168</v>
      </c>
      <c r="F25" s="161" t="s">
        <v>32</v>
      </c>
      <c r="G25" s="161"/>
      <c r="H25" s="163">
        <v>17.483000000000001</v>
      </c>
      <c r="I25" s="127">
        <f t="shared" si="0"/>
        <v>17.483000000000001</v>
      </c>
      <c r="J25" s="127" t="str">
        <f t="shared" si="1"/>
        <v>0</v>
      </c>
      <c r="K25" s="127" t="str">
        <f t="shared" si="2"/>
        <v>0</v>
      </c>
      <c r="L25" s="127" t="str">
        <f t="shared" si="3"/>
        <v>0</v>
      </c>
      <c r="N25" s="123"/>
      <c r="O25" s="123"/>
      <c r="P25" s="123"/>
      <c r="Q25" s="124"/>
      <c r="R25" s="107"/>
      <c r="S25" s="113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</row>
    <row r="26" spans="1:62" s="125" customFormat="1" ht="18" customHeight="1">
      <c r="A26" s="114"/>
      <c r="B26" s="159"/>
      <c r="C26" s="160">
        <v>21</v>
      </c>
      <c r="D26" s="161" t="s">
        <v>85</v>
      </c>
      <c r="E26" s="161" t="s">
        <v>86</v>
      </c>
      <c r="F26" s="161"/>
      <c r="G26" s="161"/>
      <c r="H26" s="164">
        <v>17.488</v>
      </c>
      <c r="I26" s="127">
        <f t="shared" si="0"/>
        <v>17.488</v>
      </c>
      <c r="J26" s="127" t="str">
        <f t="shared" si="1"/>
        <v>0</v>
      </c>
      <c r="K26" s="127" t="str">
        <f t="shared" si="2"/>
        <v>0</v>
      </c>
      <c r="L26" s="127" t="str">
        <f t="shared" si="3"/>
        <v>0</v>
      </c>
      <c r="M26" s="123"/>
      <c r="N26" s="123"/>
      <c r="O26" s="123"/>
      <c r="P26" s="123"/>
      <c r="Q26" s="124"/>
      <c r="R26" s="107"/>
      <c r="S26" s="113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</row>
    <row r="27" spans="1:62" s="125" customFormat="1" ht="18" customHeight="1">
      <c r="A27" s="114"/>
      <c r="B27" s="159"/>
      <c r="C27" s="160">
        <v>314</v>
      </c>
      <c r="D27" s="161" t="s">
        <v>89</v>
      </c>
      <c r="E27" s="161" t="s">
        <v>611</v>
      </c>
      <c r="F27" s="161"/>
      <c r="G27" s="161"/>
      <c r="H27" s="163">
        <v>17.489999999999998</v>
      </c>
      <c r="I27" s="127">
        <f t="shared" si="0"/>
        <v>17.489999999999998</v>
      </c>
      <c r="J27" s="127" t="str">
        <f t="shared" si="1"/>
        <v>0</v>
      </c>
      <c r="K27" s="127" t="str">
        <f t="shared" si="2"/>
        <v>0</v>
      </c>
      <c r="L27" s="127" t="str">
        <f t="shared" si="3"/>
        <v>0</v>
      </c>
      <c r="M27" s="123"/>
      <c r="N27" s="123"/>
      <c r="O27" s="123"/>
      <c r="P27" s="123"/>
      <c r="Q27" s="124"/>
      <c r="R27" s="107"/>
      <c r="S27" s="113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</row>
    <row r="28" spans="1:62" s="125" customFormat="1" ht="18" customHeight="1">
      <c r="A28" s="114"/>
      <c r="B28" s="159"/>
      <c r="C28" s="160">
        <v>332</v>
      </c>
      <c r="D28" s="161" t="s">
        <v>636</v>
      </c>
      <c r="E28" s="161" t="s">
        <v>637</v>
      </c>
      <c r="F28" s="161" t="s">
        <v>32</v>
      </c>
      <c r="G28" s="161"/>
      <c r="H28" s="163">
        <v>17.501999999999999</v>
      </c>
      <c r="I28" s="127">
        <f t="shared" si="0"/>
        <v>17.501999999999999</v>
      </c>
      <c r="J28" s="127" t="str">
        <f t="shared" si="1"/>
        <v>0</v>
      </c>
      <c r="K28" s="127" t="str">
        <f t="shared" si="2"/>
        <v>0</v>
      </c>
      <c r="L28" s="127" t="str">
        <f t="shared" si="3"/>
        <v>0</v>
      </c>
      <c r="M28" s="123"/>
      <c r="N28" s="123"/>
      <c r="O28" s="123"/>
      <c r="P28" s="123"/>
      <c r="Q28" s="124"/>
      <c r="R28" s="107"/>
      <c r="S28" s="113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</row>
    <row r="29" spans="1:62" s="125" customFormat="1" ht="18" customHeight="1">
      <c r="A29" s="114"/>
      <c r="B29" s="159"/>
      <c r="C29" s="160">
        <v>103</v>
      </c>
      <c r="D29" s="161" t="s">
        <v>249</v>
      </c>
      <c r="E29" s="161" t="s">
        <v>250</v>
      </c>
      <c r="F29" s="161" t="s">
        <v>32</v>
      </c>
      <c r="G29" s="161"/>
      <c r="H29" s="164">
        <v>17.513000000000002</v>
      </c>
      <c r="I29" s="127">
        <f t="shared" si="0"/>
        <v>17.513000000000002</v>
      </c>
      <c r="J29" s="127" t="str">
        <f t="shared" si="1"/>
        <v>0</v>
      </c>
      <c r="K29" s="127" t="str">
        <f t="shared" si="2"/>
        <v>0</v>
      </c>
      <c r="L29" s="127" t="str">
        <f t="shared" si="3"/>
        <v>0</v>
      </c>
      <c r="M29" s="123"/>
      <c r="N29" s="123"/>
      <c r="O29" s="123"/>
      <c r="P29" s="123"/>
      <c r="Q29" s="124"/>
      <c r="R29" s="107"/>
      <c r="S29" s="113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</row>
    <row r="30" spans="1:62" s="125" customFormat="1" ht="18" customHeight="1">
      <c r="A30" s="114"/>
      <c r="B30" s="159"/>
      <c r="C30" s="160">
        <v>354</v>
      </c>
      <c r="D30" s="161" t="s">
        <v>544</v>
      </c>
      <c r="E30" s="161" t="s">
        <v>671</v>
      </c>
      <c r="F30" s="161" t="s">
        <v>32</v>
      </c>
      <c r="G30" s="161" t="s">
        <v>670</v>
      </c>
      <c r="H30" s="163">
        <v>17.518000000000001</v>
      </c>
      <c r="I30" s="127">
        <f t="shared" si="0"/>
        <v>17.518000000000001</v>
      </c>
      <c r="J30" s="127" t="str">
        <f t="shared" si="1"/>
        <v>0</v>
      </c>
      <c r="K30" s="127" t="str">
        <f t="shared" si="2"/>
        <v>0</v>
      </c>
      <c r="L30" s="127" t="str">
        <f t="shared" si="3"/>
        <v>0</v>
      </c>
      <c r="M30" s="123"/>
      <c r="N30" s="123"/>
      <c r="O30" s="123"/>
      <c r="P30" s="123"/>
      <c r="Q30" s="124"/>
      <c r="R30" s="107"/>
      <c r="S30" s="113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</row>
    <row r="31" spans="1:62" s="125" customFormat="1" ht="18" customHeight="1">
      <c r="A31" s="114"/>
      <c r="B31" s="159"/>
      <c r="C31" s="160">
        <v>151</v>
      </c>
      <c r="D31" s="161" t="s">
        <v>344</v>
      </c>
      <c r="E31" s="161" t="s">
        <v>345</v>
      </c>
      <c r="F31" s="161"/>
      <c r="G31" s="161"/>
      <c r="H31" s="164">
        <v>17.521000000000001</v>
      </c>
      <c r="I31" s="127">
        <f t="shared" si="0"/>
        <v>17.521000000000001</v>
      </c>
      <c r="J31" s="127" t="str">
        <f t="shared" si="1"/>
        <v>0</v>
      </c>
      <c r="K31" s="127" t="str">
        <f t="shared" si="2"/>
        <v>0</v>
      </c>
      <c r="L31" s="127" t="str">
        <f t="shared" si="3"/>
        <v>0</v>
      </c>
      <c r="M31" s="123"/>
      <c r="N31" s="123"/>
      <c r="O31" s="123"/>
      <c r="P31" s="123"/>
      <c r="Q31" s="124"/>
      <c r="R31" s="107"/>
      <c r="S31" s="113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</row>
    <row r="32" spans="1:62" s="125" customFormat="1" ht="18" customHeight="1">
      <c r="A32" s="114"/>
      <c r="B32" s="159"/>
      <c r="C32" s="160">
        <v>600</v>
      </c>
      <c r="D32" s="161" t="s">
        <v>874</v>
      </c>
      <c r="E32" s="161" t="s">
        <v>1087</v>
      </c>
      <c r="F32" s="161"/>
      <c r="G32" s="161"/>
      <c r="H32" s="162">
        <v>17.535</v>
      </c>
      <c r="I32" s="127">
        <f t="shared" si="0"/>
        <v>17.535</v>
      </c>
      <c r="J32" s="127" t="str">
        <f t="shared" si="1"/>
        <v>0</v>
      </c>
      <c r="K32" s="127" t="str">
        <f t="shared" si="2"/>
        <v>0</v>
      </c>
      <c r="L32" s="127" t="str">
        <f t="shared" si="3"/>
        <v>0</v>
      </c>
      <c r="M32" s="123"/>
      <c r="N32" s="123"/>
      <c r="O32" s="123"/>
      <c r="P32" s="123"/>
      <c r="Q32" s="124"/>
      <c r="R32" s="107"/>
      <c r="S32" s="113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</row>
    <row r="33" spans="1:62" s="125" customFormat="1" ht="18" customHeight="1">
      <c r="A33" s="114"/>
      <c r="B33" s="159"/>
      <c r="C33" s="160">
        <v>213</v>
      </c>
      <c r="D33" s="161" t="s">
        <v>450</v>
      </c>
      <c r="E33" s="161" t="s">
        <v>451</v>
      </c>
      <c r="F33" s="161"/>
      <c r="G33" s="161"/>
      <c r="H33" s="164">
        <v>17.538</v>
      </c>
      <c r="I33" s="127">
        <f t="shared" si="0"/>
        <v>17.538</v>
      </c>
      <c r="J33" s="127" t="str">
        <f t="shared" si="1"/>
        <v>0</v>
      </c>
      <c r="K33" s="127" t="str">
        <f t="shared" si="2"/>
        <v>0</v>
      </c>
      <c r="L33" s="127" t="str">
        <f t="shared" si="3"/>
        <v>0</v>
      </c>
      <c r="M33" s="123"/>
      <c r="N33" s="123"/>
      <c r="O33" s="123"/>
      <c r="P33" s="123"/>
      <c r="Q33" s="124"/>
      <c r="R33" s="107"/>
      <c r="S33" s="113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</row>
    <row r="34" spans="1:62" s="125" customFormat="1" ht="18" customHeight="1">
      <c r="A34" s="114"/>
      <c r="B34" s="159"/>
      <c r="C34" s="160">
        <v>581</v>
      </c>
      <c r="D34" s="161" t="s">
        <v>103</v>
      </c>
      <c r="E34" s="161" t="s">
        <v>1058</v>
      </c>
      <c r="F34" s="161"/>
      <c r="G34" s="161"/>
      <c r="H34" s="162">
        <v>17.545999999999999</v>
      </c>
      <c r="I34" s="127">
        <f t="shared" si="0"/>
        <v>17.545999999999999</v>
      </c>
      <c r="J34" s="127" t="str">
        <f t="shared" si="1"/>
        <v>0</v>
      </c>
      <c r="K34" s="127" t="str">
        <f t="shared" si="2"/>
        <v>0</v>
      </c>
      <c r="L34" s="127" t="str">
        <f t="shared" si="3"/>
        <v>0</v>
      </c>
      <c r="M34" s="123"/>
      <c r="N34" s="123"/>
      <c r="O34" s="123"/>
      <c r="P34" s="123"/>
      <c r="Q34" s="124"/>
      <c r="R34" s="107"/>
      <c r="S34" s="113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</row>
    <row r="35" spans="1:62" s="125" customFormat="1" ht="18" customHeight="1">
      <c r="A35" s="114"/>
      <c r="B35" s="159"/>
      <c r="C35" s="160">
        <v>460</v>
      </c>
      <c r="D35" s="161" t="s">
        <v>858</v>
      </c>
      <c r="E35" s="161" t="s">
        <v>859</v>
      </c>
      <c r="F35" s="161" t="s">
        <v>32</v>
      </c>
      <c r="G35" s="161"/>
      <c r="H35" s="164">
        <v>17.550999999999998</v>
      </c>
      <c r="I35" s="127">
        <f t="shared" si="0"/>
        <v>17.550999999999998</v>
      </c>
      <c r="J35" s="127" t="str">
        <f t="shared" si="1"/>
        <v>0</v>
      </c>
      <c r="K35" s="127" t="str">
        <f t="shared" si="2"/>
        <v>0</v>
      </c>
      <c r="L35" s="127" t="str">
        <f t="shared" si="3"/>
        <v>0</v>
      </c>
      <c r="M35" s="123"/>
      <c r="N35" s="123"/>
      <c r="O35" s="123"/>
      <c r="P35" s="123"/>
      <c r="Q35" s="124"/>
      <c r="R35" s="107"/>
      <c r="S35" s="113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</row>
    <row r="36" spans="1:62" s="125" customFormat="1" ht="18" customHeight="1">
      <c r="A36" s="114"/>
      <c r="B36" s="159"/>
      <c r="C36" s="160">
        <v>120</v>
      </c>
      <c r="D36" s="161" t="s">
        <v>282</v>
      </c>
      <c r="E36" s="161" t="s">
        <v>283</v>
      </c>
      <c r="F36" s="161"/>
      <c r="G36" s="161"/>
      <c r="H36" s="164">
        <v>17.556000000000001</v>
      </c>
      <c r="I36" s="127">
        <f t="shared" si="0"/>
        <v>17.556000000000001</v>
      </c>
      <c r="J36" s="127" t="str">
        <f t="shared" si="1"/>
        <v>0</v>
      </c>
      <c r="K36" s="127" t="str">
        <f t="shared" si="2"/>
        <v>0</v>
      </c>
      <c r="L36" s="127" t="str">
        <f t="shared" si="3"/>
        <v>0</v>
      </c>
      <c r="M36" s="123"/>
      <c r="N36" s="123"/>
      <c r="O36" s="123"/>
      <c r="P36" s="123"/>
      <c r="Q36" s="124"/>
      <c r="R36" s="107"/>
      <c r="S36" s="113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</row>
    <row r="37" spans="1:62" s="125" customFormat="1" ht="18" customHeight="1">
      <c r="A37" s="114"/>
      <c r="B37" s="159"/>
      <c r="C37" s="160">
        <v>619</v>
      </c>
      <c r="D37" s="161" t="s">
        <v>1112</v>
      </c>
      <c r="E37" s="161" t="s">
        <v>1113</v>
      </c>
      <c r="F37" s="161" t="s">
        <v>32</v>
      </c>
      <c r="G37" s="161"/>
      <c r="H37" s="162">
        <v>17.556000000000001</v>
      </c>
      <c r="I37" s="127">
        <f t="shared" si="0"/>
        <v>17.556000000000001</v>
      </c>
      <c r="J37" s="127" t="str">
        <f t="shared" si="1"/>
        <v>0</v>
      </c>
      <c r="K37" s="127" t="str">
        <f t="shared" si="2"/>
        <v>0</v>
      </c>
      <c r="L37" s="127" t="str">
        <f t="shared" si="3"/>
        <v>0</v>
      </c>
      <c r="M37" s="123"/>
      <c r="N37" s="123"/>
      <c r="O37" s="123"/>
      <c r="P37" s="123"/>
      <c r="Q37" s="124"/>
      <c r="R37" s="107"/>
      <c r="S37" s="113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s="125" customFormat="1" ht="18" customHeight="1">
      <c r="A38" s="114"/>
      <c r="B38" s="159"/>
      <c r="C38" s="160">
        <v>596</v>
      </c>
      <c r="D38" s="161" t="s">
        <v>1000</v>
      </c>
      <c r="E38" s="161" t="s">
        <v>1080</v>
      </c>
      <c r="F38" s="161" t="s">
        <v>32</v>
      </c>
      <c r="G38" s="161"/>
      <c r="H38" s="166">
        <v>17.559999999999999</v>
      </c>
      <c r="I38" s="127">
        <f t="shared" si="0"/>
        <v>17.559999999999999</v>
      </c>
      <c r="J38" s="127" t="str">
        <f t="shared" si="1"/>
        <v>0</v>
      </c>
      <c r="K38" s="127" t="str">
        <f t="shared" si="2"/>
        <v>0</v>
      </c>
      <c r="L38" s="127" t="str">
        <f t="shared" si="3"/>
        <v>0</v>
      </c>
      <c r="M38" s="123"/>
      <c r="N38" s="123"/>
      <c r="O38" s="123"/>
      <c r="P38" s="123"/>
      <c r="Q38" s="124"/>
      <c r="R38" s="107"/>
      <c r="S38" s="113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</row>
    <row r="39" spans="1:62" s="125" customFormat="1" ht="18" customHeight="1">
      <c r="A39" s="114"/>
      <c r="B39" s="159"/>
      <c r="C39" s="160">
        <v>74</v>
      </c>
      <c r="D39" s="161" t="s">
        <v>191</v>
      </c>
      <c r="E39" s="161" t="s">
        <v>192</v>
      </c>
      <c r="F39" s="161" t="s">
        <v>32</v>
      </c>
      <c r="G39" s="161"/>
      <c r="H39" s="164">
        <v>17.577000000000002</v>
      </c>
      <c r="I39" s="127">
        <f t="shared" si="0"/>
        <v>17.577000000000002</v>
      </c>
      <c r="J39" s="127" t="str">
        <f t="shared" si="1"/>
        <v>0</v>
      </c>
      <c r="K39" s="127" t="str">
        <f t="shared" si="2"/>
        <v>0</v>
      </c>
      <c r="L39" s="127" t="str">
        <f t="shared" si="3"/>
        <v>0</v>
      </c>
      <c r="M39" s="123"/>
      <c r="N39" s="123"/>
      <c r="O39" s="123"/>
      <c r="P39" s="123"/>
      <c r="Q39" s="124"/>
      <c r="R39" s="107"/>
      <c r="S39" s="113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</row>
    <row r="40" spans="1:62" s="125" customFormat="1" ht="18" customHeight="1">
      <c r="A40" s="114"/>
      <c r="B40" s="159"/>
      <c r="C40" s="160">
        <v>552</v>
      </c>
      <c r="D40" s="161" t="s">
        <v>664</v>
      </c>
      <c r="E40" s="161" t="s">
        <v>1007</v>
      </c>
      <c r="F40" s="161" t="s">
        <v>32</v>
      </c>
      <c r="G40" s="161"/>
      <c r="H40" s="163">
        <v>17.579000000000001</v>
      </c>
      <c r="I40" s="127">
        <f t="shared" si="0"/>
        <v>17.579000000000001</v>
      </c>
      <c r="J40" s="127" t="str">
        <f t="shared" si="1"/>
        <v>0</v>
      </c>
      <c r="K40" s="127" t="str">
        <f t="shared" si="2"/>
        <v>0</v>
      </c>
      <c r="L40" s="127" t="str">
        <f t="shared" si="3"/>
        <v>0</v>
      </c>
      <c r="M40" s="123"/>
      <c r="N40" s="123"/>
      <c r="O40" s="123"/>
      <c r="P40" s="123"/>
      <c r="Q40" s="124"/>
      <c r="R40" s="107"/>
      <c r="S40" s="113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</row>
    <row r="41" spans="1:62" s="125" customFormat="1" ht="18" customHeight="1">
      <c r="A41" s="114"/>
      <c r="B41" s="159"/>
      <c r="C41" s="160">
        <v>557</v>
      </c>
      <c r="D41" s="161" t="s">
        <v>1014</v>
      </c>
      <c r="E41" s="161" t="s">
        <v>1015</v>
      </c>
      <c r="F41" s="161"/>
      <c r="G41" s="161"/>
      <c r="H41" s="166">
        <v>17.591999999999999</v>
      </c>
      <c r="I41" s="127">
        <f t="shared" si="0"/>
        <v>17.591999999999999</v>
      </c>
      <c r="J41" s="127" t="str">
        <f t="shared" si="1"/>
        <v>0</v>
      </c>
      <c r="K41" s="127" t="str">
        <f t="shared" si="2"/>
        <v>0</v>
      </c>
      <c r="L41" s="127" t="str">
        <f t="shared" si="3"/>
        <v>0</v>
      </c>
      <c r="M41" s="123"/>
      <c r="N41" s="123"/>
      <c r="O41" s="123"/>
      <c r="P41" s="123"/>
      <c r="Q41" s="124"/>
      <c r="R41" s="107"/>
      <c r="S41" s="113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</row>
    <row r="42" spans="1:62" s="125" customFormat="1" ht="18" customHeight="1">
      <c r="A42" s="114"/>
      <c r="B42" s="159"/>
      <c r="C42" s="160">
        <v>664</v>
      </c>
      <c r="D42" s="161" t="s">
        <v>927</v>
      </c>
      <c r="E42" s="161" t="s">
        <v>1181</v>
      </c>
      <c r="F42" s="161" t="s">
        <v>32</v>
      </c>
      <c r="G42" s="161"/>
      <c r="H42" s="162">
        <v>17.593</v>
      </c>
      <c r="I42" s="127">
        <f t="shared" si="0"/>
        <v>17.593</v>
      </c>
      <c r="J42" s="127" t="str">
        <f t="shared" si="1"/>
        <v>0</v>
      </c>
      <c r="K42" s="127" t="str">
        <f t="shared" si="2"/>
        <v>0</v>
      </c>
      <c r="L42" s="127" t="str">
        <f t="shared" si="3"/>
        <v>0</v>
      </c>
      <c r="M42" s="123"/>
      <c r="N42" s="123"/>
      <c r="O42" s="123"/>
      <c r="P42" s="123"/>
      <c r="Q42" s="124"/>
      <c r="R42" s="107"/>
      <c r="S42" s="113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</row>
    <row r="43" spans="1:62" s="125" customFormat="1" ht="18" customHeight="1">
      <c r="A43" s="114"/>
      <c r="B43" s="159"/>
      <c r="C43" s="160">
        <v>660</v>
      </c>
      <c r="D43" s="161" t="s">
        <v>1175</v>
      </c>
      <c r="E43" s="161" t="s">
        <v>1176</v>
      </c>
      <c r="F43" s="161"/>
      <c r="G43" s="161"/>
      <c r="H43" s="162">
        <v>17.596</v>
      </c>
      <c r="I43" s="127">
        <f t="shared" si="0"/>
        <v>17.596</v>
      </c>
      <c r="J43" s="127" t="str">
        <f t="shared" si="1"/>
        <v>0</v>
      </c>
      <c r="K43" s="127" t="str">
        <f t="shared" si="2"/>
        <v>0</v>
      </c>
      <c r="L43" s="127" t="str">
        <f t="shared" si="3"/>
        <v>0</v>
      </c>
      <c r="M43" s="123"/>
      <c r="N43" s="123"/>
      <c r="O43" s="123"/>
      <c r="P43" s="123"/>
      <c r="Q43" s="124"/>
      <c r="R43" s="107"/>
      <c r="S43" s="113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</row>
    <row r="44" spans="1:62" s="125" customFormat="1" ht="18" customHeight="1">
      <c r="A44" s="114"/>
      <c r="B44" s="159"/>
      <c r="C44" s="160">
        <v>532</v>
      </c>
      <c r="D44" s="161" t="s">
        <v>976</v>
      </c>
      <c r="E44" s="161" t="s">
        <v>977</v>
      </c>
      <c r="F44" s="161" t="s">
        <v>32</v>
      </c>
      <c r="G44" s="161"/>
      <c r="H44" s="164">
        <v>17.596</v>
      </c>
      <c r="I44" s="127">
        <f t="shared" si="0"/>
        <v>17.596</v>
      </c>
      <c r="J44" s="127" t="str">
        <f t="shared" si="1"/>
        <v>0</v>
      </c>
      <c r="K44" s="127" t="str">
        <f t="shared" si="2"/>
        <v>0</v>
      </c>
      <c r="L44" s="127" t="str">
        <f t="shared" si="3"/>
        <v>0</v>
      </c>
      <c r="M44" s="123"/>
      <c r="N44" s="123"/>
      <c r="O44" s="123"/>
      <c r="P44" s="123"/>
      <c r="Q44" s="124"/>
      <c r="R44" s="107"/>
      <c r="S44" s="113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</row>
    <row r="45" spans="1:62" s="125" customFormat="1" ht="18" customHeight="1">
      <c r="A45" s="114"/>
      <c r="B45" s="159"/>
      <c r="C45" s="160">
        <v>326</v>
      </c>
      <c r="D45" s="161" t="s">
        <v>628</v>
      </c>
      <c r="E45" s="161" t="s">
        <v>629</v>
      </c>
      <c r="F45" s="161" t="s">
        <v>32</v>
      </c>
      <c r="G45" s="161"/>
      <c r="H45" s="164">
        <v>17.599</v>
      </c>
      <c r="I45" s="127">
        <f t="shared" si="0"/>
        <v>17.599</v>
      </c>
      <c r="J45" s="127" t="str">
        <f t="shared" si="1"/>
        <v>0</v>
      </c>
      <c r="K45" s="127" t="str">
        <f t="shared" si="2"/>
        <v>0</v>
      </c>
      <c r="L45" s="127" t="str">
        <f t="shared" si="3"/>
        <v>0</v>
      </c>
      <c r="M45" s="123"/>
      <c r="N45" s="123"/>
      <c r="O45" s="123"/>
      <c r="P45" s="123"/>
      <c r="Q45" s="124"/>
      <c r="R45" s="107"/>
      <c r="S45" s="113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62" s="125" customFormat="1" ht="18" customHeight="1">
      <c r="A46" s="114"/>
      <c r="B46" s="159"/>
      <c r="C46" s="160">
        <v>309</v>
      </c>
      <c r="D46" s="161" t="s">
        <v>227</v>
      </c>
      <c r="E46" s="161" t="s">
        <v>605</v>
      </c>
      <c r="F46" s="161" t="s">
        <v>32</v>
      </c>
      <c r="G46" s="161"/>
      <c r="H46" s="163">
        <v>17.603000000000002</v>
      </c>
      <c r="I46" s="127">
        <f t="shared" si="0"/>
        <v>17.603000000000002</v>
      </c>
      <c r="J46" s="127" t="str">
        <f t="shared" si="1"/>
        <v>0</v>
      </c>
      <c r="K46" s="127" t="str">
        <f t="shared" si="2"/>
        <v>0</v>
      </c>
      <c r="L46" s="127" t="str">
        <f t="shared" si="3"/>
        <v>0</v>
      </c>
      <c r="M46" s="123"/>
      <c r="N46" s="123"/>
      <c r="O46" s="123"/>
      <c r="P46" s="123"/>
      <c r="Q46" s="124"/>
      <c r="R46" s="107"/>
      <c r="S46" s="113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</row>
    <row r="47" spans="1:62" s="125" customFormat="1" ht="18" customHeight="1">
      <c r="A47" s="114"/>
      <c r="B47" s="159"/>
      <c r="C47" s="160">
        <v>277</v>
      </c>
      <c r="D47" s="161" t="s">
        <v>558</v>
      </c>
      <c r="E47" s="161" t="s">
        <v>559</v>
      </c>
      <c r="F47" s="161" t="s">
        <v>32</v>
      </c>
      <c r="G47" s="161"/>
      <c r="H47" s="163">
        <v>17.605</v>
      </c>
      <c r="I47" s="127">
        <f t="shared" si="0"/>
        <v>17.605</v>
      </c>
      <c r="J47" s="127" t="str">
        <f t="shared" si="1"/>
        <v>0</v>
      </c>
      <c r="K47" s="127" t="str">
        <f t="shared" si="2"/>
        <v>0</v>
      </c>
      <c r="L47" s="127" t="str">
        <f t="shared" si="3"/>
        <v>0</v>
      </c>
      <c r="M47" s="123"/>
      <c r="N47" s="123"/>
      <c r="O47" s="123"/>
      <c r="P47" s="123"/>
      <c r="Q47" s="124"/>
      <c r="R47" s="107"/>
      <c r="S47" s="113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</row>
    <row r="48" spans="1:62" s="125" customFormat="1" ht="18" customHeight="1">
      <c r="A48" s="114"/>
      <c r="B48" s="159"/>
      <c r="C48" s="160">
        <v>638</v>
      </c>
      <c r="D48" s="161" t="s">
        <v>617</v>
      </c>
      <c r="E48" s="161" t="s">
        <v>1140</v>
      </c>
      <c r="F48" s="161" t="s">
        <v>32</v>
      </c>
      <c r="G48" s="161"/>
      <c r="H48" s="162">
        <v>17.617999999999999</v>
      </c>
      <c r="I48" s="127">
        <f t="shared" si="0"/>
        <v>17.617999999999999</v>
      </c>
      <c r="J48" s="127" t="str">
        <f t="shared" si="1"/>
        <v>0</v>
      </c>
      <c r="K48" s="127" t="str">
        <f t="shared" si="2"/>
        <v>0</v>
      </c>
      <c r="L48" s="127" t="str">
        <f t="shared" si="3"/>
        <v>0</v>
      </c>
      <c r="M48" s="123"/>
      <c r="N48" s="123"/>
      <c r="O48" s="123"/>
      <c r="P48" s="123"/>
      <c r="Q48" s="124"/>
      <c r="R48" s="107"/>
      <c r="S48" s="113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</row>
    <row r="49" spans="1:62" s="125" customFormat="1" ht="18" customHeight="1">
      <c r="A49" s="114"/>
      <c r="B49" s="159"/>
      <c r="C49" s="160">
        <v>227</v>
      </c>
      <c r="D49" s="161" t="s">
        <v>129</v>
      </c>
      <c r="E49" s="161" t="s">
        <v>471</v>
      </c>
      <c r="F49" s="161" t="s">
        <v>32</v>
      </c>
      <c r="G49" s="161"/>
      <c r="H49" s="164">
        <v>17.62</v>
      </c>
      <c r="I49" s="127">
        <f t="shared" si="0"/>
        <v>17.62</v>
      </c>
      <c r="J49" s="127" t="str">
        <f t="shared" si="1"/>
        <v>0</v>
      </c>
      <c r="K49" s="127" t="str">
        <f t="shared" si="2"/>
        <v>0</v>
      </c>
      <c r="L49" s="127" t="str">
        <f t="shared" si="3"/>
        <v>0</v>
      </c>
      <c r="M49" s="123"/>
      <c r="N49" s="123"/>
      <c r="O49" s="123"/>
      <c r="P49" s="123"/>
      <c r="Q49" s="124"/>
      <c r="R49" s="107"/>
      <c r="S49" s="113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</row>
    <row r="50" spans="1:62" s="125" customFormat="1" ht="18" customHeight="1">
      <c r="A50" s="114"/>
      <c r="B50" s="159"/>
      <c r="C50" s="160">
        <v>341</v>
      </c>
      <c r="D50" s="161" t="s">
        <v>649</v>
      </c>
      <c r="E50" s="161" t="s">
        <v>650</v>
      </c>
      <c r="F50" s="161" t="s">
        <v>32</v>
      </c>
      <c r="G50" s="161"/>
      <c r="H50" s="163">
        <v>17.623999999999999</v>
      </c>
      <c r="I50" s="127">
        <f t="shared" si="0"/>
        <v>17.623999999999999</v>
      </c>
      <c r="J50" s="127" t="str">
        <f t="shared" si="1"/>
        <v>0</v>
      </c>
      <c r="K50" s="127" t="str">
        <f t="shared" si="2"/>
        <v>0</v>
      </c>
      <c r="L50" s="127" t="str">
        <f t="shared" si="3"/>
        <v>0</v>
      </c>
      <c r="M50" s="123"/>
      <c r="N50" s="123"/>
      <c r="O50" s="123"/>
      <c r="P50" s="123"/>
      <c r="Q50" s="124"/>
      <c r="R50" s="107"/>
      <c r="S50" s="113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</row>
    <row r="51" spans="1:62" s="125" customFormat="1" ht="18" customHeight="1">
      <c r="A51" s="114"/>
      <c r="B51" s="159"/>
      <c r="C51" s="160">
        <v>95</v>
      </c>
      <c r="D51" s="161" t="s">
        <v>233</v>
      </c>
      <c r="E51" s="161" t="s">
        <v>234</v>
      </c>
      <c r="F51" s="161" t="s">
        <v>32</v>
      </c>
      <c r="G51" s="161"/>
      <c r="H51" s="163">
        <v>17.625</v>
      </c>
      <c r="I51" s="127">
        <f t="shared" si="0"/>
        <v>17.625</v>
      </c>
      <c r="J51" s="127" t="str">
        <f t="shared" si="1"/>
        <v>0</v>
      </c>
      <c r="K51" s="127" t="str">
        <f t="shared" si="2"/>
        <v>0</v>
      </c>
      <c r="L51" s="127" t="str">
        <f t="shared" si="3"/>
        <v>0</v>
      </c>
      <c r="M51" s="123"/>
      <c r="N51" s="123"/>
      <c r="O51" s="123"/>
      <c r="P51" s="123"/>
      <c r="Q51" s="124"/>
      <c r="R51" s="107"/>
      <c r="S51" s="113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</row>
    <row r="52" spans="1:62" s="125" customFormat="1" ht="18" customHeight="1">
      <c r="A52" s="114"/>
      <c r="B52" s="159"/>
      <c r="C52" s="160">
        <v>462</v>
      </c>
      <c r="D52" s="161" t="s">
        <v>862</v>
      </c>
      <c r="E52" s="161" t="s">
        <v>863</v>
      </c>
      <c r="F52" s="161" t="s">
        <v>32</v>
      </c>
      <c r="G52" s="161"/>
      <c r="H52" s="163">
        <v>17.625</v>
      </c>
      <c r="I52" s="127">
        <f t="shared" si="0"/>
        <v>17.625</v>
      </c>
      <c r="J52" s="127" t="str">
        <f t="shared" si="1"/>
        <v>0</v>
      </c>
      <c r="K52" s="127" t="str">
        <f t="shared" si="2"/>
        <v>0</v>
      </c>
      <c r="L52" s="127" t="str">
        <f t="shared" si="3"/>
        <v>0</v>
      </c>
      <c r="M52" s="123"/>
      <c r="N52" s="123"/>
      <c r="O52" s="123"/>
      <c r="P52" s="123"/>
      <c r="Q52" s="124"/>
      <c r="R52" s="107"/>
      <c r="S52" s="113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</row>
    <row r="53" spans="1:62" s="125" customFormat="1" ht="18" customHeight="1">
      <c r="A53" s="114"/>
      <c r="B53" s="159"/>
      <c r="C53" s="160">
        <v>576</v>
      </c>
      <c r="D53" s="161" t="s">
        <v>1049</v>
      </c>
      <c r="E53" s="161" t="s">
        <v>1050</v>
      </c>
      <c r="F53" s="161" t="s">
        <v>32</v>
      </c>
      <c r="G53" s="161"/>
      <c r="H53" s="166">
        <v>17.63</v>
      </c>
      <c r="I53" s="127">
        <f t="shared" si="0"/>
        <v>17.63</v>
      </c>
      <c r="J53" s="127" t="str">
        <f t="shared" si="1"/>
        <v>0</v>
      </c>
      <c r="K53" s="127" t="str">
        <f t="shared" si="2"/>
        <v>0</v>
      </c>
      <c r="L53" s="127" t="str">
        <f t="shared" si="3"/>
        <v>0</v>
      </c>
      <c r="M53" s="123"/>
      <c r="N53" s="123"/>
      <c r="O53" s="123"/>
      <c r="P53" s="123"/>
      <c r="Q53" s="124"/>
      <c r="R53" s="107"/>
      <c r="S53" s="113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</row>
    <row r="54" spans="1:62" s="125" customFormat="1" ht="18" customHeight="1">
      <c r="A54" s="114"/>
      <c r="B54" s="159"/>
      <c r="C54" s="160">
        <v>606</v>
      </c>
      <c r="D54" s="161" t="s">
        <v>1097</v>
      </c>
      <c r="E54" s="161" t="s">
        <v>1098</v>
      </c>
      <c r="F54" s="161"/>
      <c r="G54" s="161"/>
      <c r="H54" s="166">
        <v>17.634</v>
      </c>
      <c r="I54" s="127">
        <f t="shared" si="0"/>
        <v>17.634</v>
      </c>
      <c r="J54" s="127" t="str">
        <f t="shared" si="1"/>
        <v>0</v>
      </c>
      <c r="K54" s="127" t="str">
        <f t="shared" si="2"/>
        <v>0</v>
      </c>
      <c r="L54" s="127" t="str">
        <f t="shared" si="3"/>
        <v>0</v>
      </c>
      <c r="M54" s="123"/>
      <c r="N54" s="123"/>
      <c r="O54" s="123"/>
      <c r="P54" s="123"/>
      <c r="Q54" s="124"/>
      <c r="R54" s="107"/>
      <c r="S54" s="113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</row>
    <row r="55" spans="1:62" s="125" customFormat="1" ht="18" customHeight="1">
      <c r="A55" s="114"/>
      <c r="B55" s="159"/>
      <c r="C55" s="160">
        <v>1</v>
      </c>
      <c r="D55" s="161" t="s">
        <v>45</v>
      </c>
      <c r="E55" s="161" t="s">
        <v>46</v>
      </c>
      <c r="F55" s="161" t="s">
        <v>32</v>
      </c>
      <c r="G55" s="161"/>
      <c r="H55" s="163">
        <v>17.637</v>
      </c>
      <c r="I55" s="127">
        <f t="shared" si="0"/>
        <v>17.637</v>
      </c>
      <c r="J55" s="127" t="str">
        <f t="shared" si="1"/>
        <v>0</v>
      </c>
      <c r="K55" s="127" t="str">
        <f t="shared" si="2"/>
        <v>0</v>
      </c>
      <c r="L55" s="127" t="str">
        <f t="shared" si="3"/>
        <v>0</v>
      </c>
      <c r="M55" s="123"/>
      <c r="N55" s="123"/>
      <c r="O55" s="123"/>
      <c r="P55" s="123"/>
      <c r="Q55" s="124"/>
      <c r="R55" s="107"/>
      <c r="S55" s="113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</row>
    <row r="56" spans="1:62" s="125" customFormat="1" ht="18" customHeight="1">
      <c r="A56" s="114"/>
      <c r="B56" s="159"/>
      <c r="C56" s="160">
        <v>366</v>
      </c>
      <c r="D56" s="161" t="s">
        <v>694</v>
      </c>
      <c r="E56" s="161" t="s">
        <v>695</v>
      </c>
      <c r="F56" s="161"/>
      <c r="G56" s="161"/>
      <c r="H56" s="163">
        <v>17.641999999999999</v>
      </c>
      <c r="I56" s="127">
        <f t="shared" si="0"/>
        <v>17.641999999999999</v>
      </c>
      <c r="J56" s="127" t="str">
        <f t="shared" si="1"/>
        <v>0</v>
      </c>
      <c r="K56" s="127" t="str">
        <f t="shared" si="2"/>
        <v>0</v>
      </c>
      <c r="L56" s="127" t="str">
        <f t="shared" si="3"/>
        <v>0</v>
      </c>
      <c r="M56" s="123"/>
      <c r="N56" s="123"/>
      <c r="O56" s="123"/>
      <c r="P56" s="123"/>
      <c r="Q56" s="124"/>
      <c r="R56" s="107"/>
      <c r="S56" s="113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</row>
    <row r="57" spans="1:62" s="125" customFormat="1" ht="18" customHeight="1">
      <c r="A57" s="114"/>
      <c r="B57" s="159"/>
      <c r="C57" s="160">
        <v>670</v>
      </c>
      <c r="D57" s="161" t="s">
        <v>983</v>
      </c>
      <c r="E57" s="161" t="s">
        <v>1188</v>
      </c>
      <c r="F57" s="161" t="s">
        <v>32</v>
      </c>
      <c r="G57" s="161"/>
      <c r="H57" s="162">
        <v>17.657</v>
      </c>
      <c r="I57" s="127">
        <f t="shared" si="0"/>
        <v>17.657</v>
      </c>
      <c r="J57" s="127" t="str">
        <f t="shared" si="1"/>
        <v>0</v>
      </c>
      <c r="K57" s="127" t="str">
        <f t="shared" si="2"/>
        <v>0</v>
      </c>
      <c r="L57" s="127" t="str">
        <f t="shared" si="3"/>
        <v>0</v>
      </c>
      <c r="M57" s="123"/>
      <c r="N57" s="123"/>
      <c r="O57" s="123"/>
      <c r="P57" s="123"/>
      <c r="Q57" s="124"/>
      <c r="R57" s="107"/>
      <c r="S57" s="113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</row>
    <row r="58" spans="1:62" s="125" customFormat="1" ht="18" customHeight="1">
      <c r="A58" s="114"/>
      <c r="B58" s="159"/>
      <c r="C58" s="160">
        <v>7</v>
      </c>
      <c r="D58" s="161" t="s">
        <v>57</v>
      </c>
      <c r="E58" s="161" t="s">
        <v>58</v>
      </c>
      <c r="F58" s="161"/>
      <c r="G58" s="161"/>
      <c r="H58" s="163">
        <v>17.661000000000001</v>
      </c>
      <c r="I58" s="127">
        <f t="shared" si="0"/>
        <v>17.661000000000001</v>
      </c>
      <c r="J58" s="127" t="str">
        <f t="shared" si="1"/>
        <v>0</v>
      </c>
      <c r="K58" s="127" t="str">
        <f t="shared" si="2"/>
        <v>0</v>
      </c>
      <c r="L58" s="127" t="str">
        <f t="shared" si="3"/>
        <v>0</v>
      </c>
      <c r="M58" s="123"/>
      <c r="N58" s="123"/>
      <c r="O58" s="123"/>
      <c r="P58" s="123"/>
      <c r="Q58" s="124"/>
      <c r="R58" s="107"/>
      <c r="S58" s="113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</row>
    <row r="59" spans="1:62" s="125" customFormat="1" ht="18" customHeight="1">
      <c r="A59" s="114"/>
      <c r="B59" s="159"/>
      <c r="C59" s="160">
        <v>583</v>
      </c>
      <c r="D59" s="161" t="s">
        <v>1060</v>
      </c>
      <c r="E59" s="161" t="s">
        <v>1061</v>
      </c>
      <c r="F59" s="161"/>
      <c r="G59" s="161"/>
      <c r="H59" s="162">
        <v>17.669</v>
      </c>
      <c r="I59" s="127">
        <f t="shared" si="0"/>
        <v>17.669</v>
      </c>
      <c r="J59" s="127" t="str">
        <f t="shared" si="1"/>
        <v>0</v>
      </c>
      <c r="K59" s="127" t="str">
        <f t="shared" si="2"/>
        <v>0</v>
      </c>
      <c r="L59" s="127" t="str">
        <f t="shared" si="3"/>
        <v>0</v>
      </c>
      <c r="M59" s="123"/>
      <c r="N59" s="123"/>
      <c r="O59" s="123"/>
      <c r="P59" s="123"/>
      <c r="Q59" s="124"/>
      <c r="R59" s="107"/>
      <c r="S59" s="113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</row>
    <row r="60" spans="1:62" s="125" customFormat="1" ht="18" customHeight="1">
      <c r="A60" s="114"/>
      <c r="B60" s="159"/>
      <c r="C60" s="160">
        <v>221</v>
      </c>
      <c r="D60" s="161" t="s">
        <v>153</v>
      </c>
      <c r="E60" s="161" t="s">
        <v>463</v>
      </c>
      <c r="F60" s="161" t="s">
        <v>32</v>
      </c>
      <c r="G60" s="161"/>
      <c r="H60" s="164">
        <v>17.669</v>
      </c>
      <c r="I60" s="127">
        <f t="shared" si="0"/>
        <v>17.669</v>
      </c>
      <c r="J60" s="127" t="str">
        <f t="shared" si="1"/>
        <v>0</v>
      </c>
      <c r="K60" s="127" t="str">
        <f t="shared" si="2"/>
        <v>0</v>
      </c>
      <c r="L60" s="127" t="str">
        <f t="shared" si="3"/>
        <v>0</v>
      </c>
      <c r="M60" s="123"/>
      <c r="N60" s="123"/>
      <c r="O60" s="123"/>
      <c r="P60" s="123"/>
      <c r="Q60" s="124"/>
      <c r="R60" s="107"/>
      <c r="S60" s="113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</row>
    <row r="61" spans="1:62" s="125" customFormat="1" ht="18" customHeight="1">
      <c r="A61" s="114"/>
      <c r="B61" s="159"/>
      <c r="C61" s="160">
        <v>94</v>
      </c>
      <c r="D61" s="161" t="s">
        <v>231</v>
      </c>
      <c r="E61" s="161" t="s">
        <v>232</v>
      </c>
      <c r="F61" s="161"/>
      <c r="G61" s="161"/>
      <c r="H61" s="164">
        <v>17.673999999999999</v>
      </c>
      <c r="I61" s="127">
        <f t="shared" si="0"/>
        <v>17.673999999999999</v>
      </c>
      <c r="J61" s="127" t="str">
        <f t="shared" si="1"/>
        <v>0</v>
      </c>
      <c r="K61" s="127" t="str">
        <f t="shared" si="2"/>
        <v>0</v>
      </c>
      <c r="L61" s="127" t="str">
        <f t="shared" si="3"/>
        <v>0</v>
      </c>
      <c r="M61" s="123"/>
      <c r="N61" s="123"/>
      <c r="O61" s="123"/>
      <c r="P61" s="123"/>
      <c r="Q61" s="124"/>
      <c r="R61" s="107"/>
      <c r="S61" s="113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</row>
    <row r="62" spans="1:62" s="125" customFormat="1" ht="18" customHeight="1">
      <c r="A62" s="114"/>
      <c r="B62" s="159"/>
      <c r="C62" s="160">
        <v>185</v>
      </c>
      <c r="D62" s="161" t="s">
        <v>405</v>
      </c>
      <c r="E62" s="161" t="s">
        <v>406</v>
      </c>
      <c r="F62" s="161" t="s">
        <v>32</v>
      </c>
      <c r="G62" s="161"/>
      <c r="H62" s="163">
        <v>17.684000000000001</v>
      </c>
      <c r="I62" s="127">
        <f t="shared" si="0"/>
        <v>17.684000000000001</v>
      </c>
      <c r="J62" s="127" t="str">
        <f t="shared" si="1"/>
        <v>0</v>
      </c>
      <c r="K62" s="127" t="str">
        <f t="shared" si="2"/>
        <v>0</v>
      </c>
      <c r="L62" s="127" t="str">
        <f t="shared" si="3"/>
        <v>0</v>
      </c>
      <c r="M62" s="123"/>
      <c r="N62" s="123"/>
      <c r="O62" s="123"/>
      <c r="P62" s="123"/>
      <c r="Q62" s="124"/>
      <c r="R62" s="107"/>
      <c r="S62" s="113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</row>
    <row r="63" spans="1:62" s="125" customFormat="1" ht="18" customHeight="1">
      <c r="A63" s="114"/>
      <c r="B63" s="159"/>
      <c r="C63" s="160">
        <v>342</v>
      </c>
      <c r="D63" s="161" t="s">
        <v>438</v>
      </c>
      <c r="E63" s="161" t="s">
        <v>651</v>
      </c>
      <c r="F63" s="161" t="s">
        <v>32</v>
      </c>
      <c r="G63" s="161"/>
      <c r="H63" s="164">
        <v>17.684999999999999</v>
      </c>
      <c r="I63" s="127">
        <f t="shared" si="0"/>
        <v>17.684999999999999</v>
      </c>
      <c r="J63" s="127" t="str">
        <f t="shared" si="1"/>
        <v>0</v>
      </c>
      <c r="K63" s="127" t="str">
        <f t="shared" si="2"/>
        <v>0</v>
      </c>
      <c r="L63" s="127" t="str">
        <f t="shared" si="3"/>
        <v>0</v>
      </c>
      <c r="M63" s="123"/>
      <c r="N63" s="123"/>
      <c r="O63" s="123"/>
      <c r="P63" s="123"/>
      <c r="Q63" s="124"/>
      <c r="R63" s="107"/>
      <c r="S63" s="113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</row>
    <row r="64" spans="1:62" s="125" customFormat="1" ht="18" customHeight="1">
      <c r="A64" s="114"/>
      <c r="B64" s="159"/>
      <c r="C64" s="160">
        <v>101</v>
      </c>
      <c r="D64" s="161" t="s">
        <v>245</v>
      </c>
      <c r="E64" s="161" t="s">
        <v>246</v>
      </c>
      <c r="F64" s="161" t="s">
        <v>32</v>
      </c>
      <c r="G64" s="161"/>
      <c r="H64" s="163">
        <v>17.690000000000001</v>
      </c>
      <c r="I64" s="127">
        <f t="shared" si="0"/>
        <v>17.690000000000001</v>
      </c>
      <c r="J64" s="127" t="str">
        <f t="shared" si="1"/>
        <v>0</v>
      </c>
      <c r="K64" s="127" t="str">
        <f t="shared" si="2"/>
        <v>0</v>
      </c>
      <c r="L64" s="127" t="str">
        <f t="shared" si="3"/>
        <v>0</v>
      </c>
      <c r="M64" s="123"/>
      <c r="N64" s="123"/>
      <c r="O64" s="123"/>
      <c r="P64" s="123"/>
      <c r="Q64" s="124"/>
      <c r="R64" s="107"/>
      <c r="S64" s="113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</row>
    <row r="65" spans="1:62" s="125" customFormat="1" ht="18" customHeight="1">
      <c r="A65" s="114"/>
      <c r="B65" s="159"/>
      <c r="C65" s="160">
        <v>261</v>
      </c>
      <c r="D65" s="161" t="s">
        <v>191</v>
      </c>
      <c r="E65" s="161" t="s">
        <v>531</v>
      </c>
      <c r="F65" s="161" t="s">
        <v>32</v>
      </c>
      <c r="G65" s="161"/>
      <c r="H65" s="163">
        <v>17.701000000000001</v>
      </c>
      <c r="I65" s="127">
        <f t="shared" si="0"/>
        <v>17.701000000000001</v>
      </c>
      <c r="J65" s="127" t="str">
        <f t="shared" si="1"/>
        <v>0</v>
      </c>
      <c r="K65" s="127" t="str">
        <f t="shared" si="2"/>
        <v>0</v>
      </c>
      <c r="L65" s="127" t="str">
        <f t="shared" si="3"/>
        <v>0</v>
      </c>
      <c r="M65" s="123"/>
      <c r="N65" s="123"/>
      <c r="O65" s="123"/>
      <c r="P65" s="123"/>
      <c r="Q65" s="124"/>
      <c r="R65" s="107"/>
      <c r="S65" s="113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</row>
    <row r="66" spans="1:62" s="125" customFormat="1" ht="18" customHeight="1">
      <c r="A66" s="114"/>
      <c r="B66" s="159"/>
      <c r="C66" s="160">
        <v>590</v>
      </c>
      <c r="D66" s="161" t="s">
        <v>1072</v>
      </c>
      <c r="E66" s="161" t="s">
        <v>1073</v>
      </c>
      <c r="F66" s="161" t="s">
        <v>32</v>
      </c>
      <c r="G66" s="161"/>
      <c r="H66" s="166">
        <v>17.702000000000002</v>
      </c>
      <c r="I66" s="127">
        <f t="shared" si="0"/>
        <v>17.702000000000002</v>
      </c>
      <c r="J66" s="127" t="str">
        <f t="shared" si="1"/>
        <v>0</v>
      </c>
      <c r="K66" s="127" t="str">
        <f t="shared" si="2"/>
        <v>0</v>
      </c>
      <c r="L66" s="127" t="str">
        <f t="shared" si="3"/>
        <v>0</v>
      </c>
      <c r="M66" s="123"/>
      <c r="N66" s="123"/>
      <c r="O66" s="123"/>
      <c r="P66" s="123"/>
      <c r="Q66" s="124"/>
      <c r="R66" s="107"/>
      <c r="S66" s="113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</row>
    <row r="67" spans="1:62" s="125" customFormat="1" ht="18" customHeight="1">
      <c r="A67" s="114"/>
      <c r="B67" s="159"/>
      <c r="C67" s="160">
        <v>443</v>
      </c>
      <c r="D67" s="161" t="s">
        <v>802</v>
      </c>
      <c r="E67" s="161" t="s">
        <v>830</v>
      </c>
      <c r="F67" s="161"/>
      <c r="G67" s="161"/>
      <c r="H67" s="163">
        <v>17.704999999999998</v>
      </c>
      <c r="I67" s="127">
        <f t="shared" si="0"/>
        <v>17.704999999999998</v>
      </c>
      <c r="J67" s="127" t="str">
        <f t="shared" si="1"/>
        <v>0</v>
      </c>
      <c r="K67" s="127" t="str">
        <f t="shared" si="2"/>
        <v>0</v>
      </c>
      <c r="L67" s="127" t="str">
        <f t="shared" si="3"/>
        <v>0</v>
      </c>
      <c r="M67" s="123"/>
      <c r="N67" s="123"/>
      <c r="O67" s="123"/>
      <c r="P67" s="123"/>
      <c r="Q67" s="124"/>
      <c r="R67" s="107"/>
      <c r="S67" s="113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</row>
    <row r="68" spans="1:62" s="125" customFormat="1" ht="18" customHeight="1">
      <c r="A68" s="114"/>
      <c r="B68" s="159"/>
      <c r="C68" s="160">
        <v>295</v>
      </c>
      <c r="D68" s="161" t="s">
        <v>125</v>
      </c>
      <c r="E68" s="161" t="s">
        <v>585</v>
      </c>
      <c r="F68" s="161" t="s">
        <v>32</v>
      </c>
      <c r="G68" s="161"/>
      <c r="H68" s="163">
        <v>17.710999999999999</v>
      </c>
      <c r="I68" s="127">
        <f t="shared" si="0"/>
        <v>17.710999999999999</v>
      </c>
      <c r="J68" s="127" t="str">
        <f t="shared" si="1"/>
        <v>0</v>
      </c>
      <c r="K68" s="127" t="str">
        <f t="shared" si="2"/>
        <v>0</v>
      </c>
      <c r="L68" s="127" t="str">
        <f t="shared" si="3"/>
        <v>0</v>
      </c>
      <c r="M68" s="123"/>
      <c r="N68" s="123"/>
      <c r="O68" s="123"/>
      <c r="P68" s="123"/>
      <c r="Q68" s="124"/>
      <c r="R68" s="107"/>
      <c r="S68" s="113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</row>
    <row r="69" spans="1:62" s="125" customFormat="1" ht="18" customHeight="1">
      <c r="A69" s="114"/>
      <c r="B69" s="159"/>
      <c r="C69" s="160">
        <v>256</v>
      </c>
      <c r="D69" s="161" t="s">
        <v>523</v>
      </c>
      <c r="E69" s="161" t="s">
        <v>524</v>
      </c>
      <c r="F69" s="161"/>
      <c r="G69" s="161"/>
      <c r="H69" s="164">
        <v>17.718</v>
      </c>
      <c r="I69" s="127">
        <f t="shared" ref="I69:I132" si="4">IF(H69&lt;J$3,H69,IF(H69&gt;=J$3,"0"))</f>
        <v>17.718</v>
      </c>
      <c r="J69" s="127" t="str">
        <f t="shared" ref="J69:J132" si="5">IF(H69&lt;J$3,"0",IF(H69&lt;K$3,H69,IF(H69&gt;=K$3,"0")))</f>
        <v>0</v>
      </c>
      <c r="K69" s="127" t="str">
        <f t="shared" ref="K69:K132" si="6">IF(H69&lt;K$3,"0",IF(H69&gt;=L$3,"0",IF(H69&gt;=K$3,H69)))</f>
        <v>0</v>
      </c>
      <c r="L69" s="127" t="str">
        <f t="shared" ref="L69:L132" si="7">IF(H69&gt;=L$3,H69,IF(H69&lt;L$3,"0"))</f>
        <v>0</v>
      </c>
      <c r="M69" s="123"/>
      <c r="N69" s="123"/>
      <c r="O69" s="123"/>
      <c r="P69" s="123"/>
      <c r="Q69" s="124"/>
      <c r="R69" s="107"/>
      <c r="S69" s="113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</row>
    <row r="70" spans="1:62" s="125" customFormat="1" ht="18" customHeight="1">
      <c r="A70" s="114"/>
      <c r="B70" s="159"/>
      <c r="C70" s="160">
        <v>450</v>
      </c>
      <c r="D70" s="161" t="s">
        <v>85</v>
      </c>
      <c r="E70" s="161" t="s">
        <v>841</v>
      </c>
      <c r="F70" s="161"/>
      <c r="G70" s="161"/>
      <c r="H70" s="163">
        <v>17.718</v>
      </c>
      <c r="I70" s="127">
        <f t="shared" si="4"/>
        <v>17.718</v>
      </c>
      <c r="J70" s="127" t="str">
        <f t="shared" si="5"/>
        <v>0</v>
      </c>
      <c r="K70" s="127" t="str">
        <f t="shared" si="6"/>
        <v>0</v>
      </c>
      <c r="L70" s="127" t="str">
        <f t="shared" si="7"/>
        <v>0</v>
      </c>
      <c r="M70" s="123"/>
      <c r="N70" s="123"/>
      <c r="O70" s="123"/>
      <c r="P70" s="123"/>
      <c r="Q70" s="124"/>
      <c r="R70" s="107"/>
      <c r="S70" s="113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</row>
    <row r="71" spans="1:62" s="125" customFormat="1" ht="18" customHeight="1">
      <c r="A71" s="114"/>
      <c r="B71" s="159"/>
      <c r="C71" s="160">
        <v>370</v>
      </c>
      <c r="D71" s="161" t="s">
        <v>700</v>
      </c>
      <c r="E71" s="161" t="s">
        <v>701</v>
      </c>
      <c r="F71" s="161"/>
      <c r="G71" s="161"/>
      <c r="H71" s="164">
        <v>17.721</v>
      </c>
      <c r="I71" s="127">
        <f t="shared" si="4"/>
        <v>17.721</v>
      </c>
      <c r="J71" s="127" t="str">
        <f t="shared" si="5"/>
        <v>0</v>
      </c>
      <c r="K71" s="127" t="str">
        <f t="shared" si="6"/>
        <v>0</v>
      </c>
      <c r="L71" s="127" t="str">
        <f t="shared" si="7"/>
        <v>0</v>
      </c>
      <c r="M71" s="123"/>
      <c r="N71" s="123"/>
      <c r="O71" s="123"/>
      <c r="P71" s="123"/>
      <c r="Q71" s="124"/>
      <c r="R71" s="107"/>
      <c r="S71" s="113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</row>
    <row r="72" spans="1:62" s="125" customFormat="1" ht="18" customHeight="1">
      <c r="A72" s="114"/>
      <c r="B72" s="159"/>
      <c r="C72" s="160">
        <v>2</v>
      </c>
      <c r="D72" s="161" t="s">
        <v>47</v>
      </c>
      <c r="E72" s="161" t="s">
        <v>48</v>
      </c>
      <c r="F72" s="161" t="s">
        <v>32</v>
      </c>
      <c r="G72" s="161"/>
      <c r="H72" s="163">
        <v>17.722999999999999</v>
      </c>
      <c r="I72" s="127">
        <f t="shared" si="4"/>
        <v>17.722999999999999</v>
      </c>
      <c r="J72" s="127" t="str">
        <f t="shared" si="5"/>
        <v>0</v>
      </c>
      <c r="K72" s="127" t="str">
        <f t="shared" si="6"/>
        <v>0</v>
      </c>
      <c r="L72" s="127" t="str">
        <f t="shared" si="7"/>
        <v>0</v>
      </c>
      <c r="M72" s="123"/>
      <c r="N72" s="123"/>
      <c r="O72" s="123"/>
      <c r="P72" s="123"/>
      <c r="Q72" s="124"/>
      <c r="R72" s="107"/>
      <c r="S72" s="113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</row>
    <row r="73" spans="1:62" s="125" customFormat="1" ht="18" customHeight="1">
      <c r="A73" s="114"/>
      <c r="B73" s="159"/>
      <c r="C73" s="160">
        <v>362</v>
      </c>
      <c r="D73" s="161" t="s">
        <v>403</v>
      </c>
      <c r="E73" s="161" t="s">
        <v>689</v>
      </c>
      <c r="F73" s="161"/>
      <c r="G73" s="161"/>
      <c r="H73" s="164">
        <v>17.728999999999999</v>
      </c>
      <c r="I73" s="127">
        <f t="shared" si="4"/>
        <v>17.728999999999999</v>
      </c>
      <c r="J73" s="127" t="str">
        <f t="shared" si="5"/>
        <v>0</v>
      </c>
      <c r="K73" s="127" t="str">
        <f t="shared" si="6"/>
        <v>0</v>
      </c>
      <c r="L73" s="127" t="str">
        <f t="shared" si="7"/>
        <v>0</v>
      </c>
      <c r="M73" s="123"/>
      <c r="N73" s="123"/>
      <c r="O73" s="123"/>
      <c r="P73" s="123"/>
      <c r="Q73" s="124"/>
      <c r="R73" s="107"/>
      <c r="S73" s="113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</row>
    <row r="74" spans="1:62" s="125" customFormat="1" ht="18" customHeight="1">
      <c r="A74" s="114"/>
      <c r="B74" s="159"/>
      <c r="C74" s="160">
        <v>648</v>
      </c>
      <c r="D74" s="161" t="s">
        <v>1156</v>
      </c>
      <c r="E74" s="161" t="s">
        <v>1157</v>
      </c>
      <c r="F74" s="161" t="s">
        <v>32</v>
      </c>
      <c r="G74" s="161"/>
      <c r="H74" s="162">
        <v>17.736000000000001</v>
      </c>
      <c r="I74" s="127">
        <f t="shared" si="4"/>
        <v>17.736000000000001</v>
      </c>
      <c r="J74" s="127" t="str">
        <f t="shared" si="5"/>
        <v>0</v>
      </c>
      <c r="K74" s="127" t="str">
        <f t="shared" si="6"/>
        <v>0</v>
      </c>
      <c r="L74" s="127" t="str">
        <f t="shared" si="7"/>
        <v>0</v>
      </c>
      <c r="M74" s="123"/>
      <c r="N74" s="123"/>
      <c r="O74" s="123"/>
      <c r="P74" s="123"/>
      <c r="Q74" s="124"/>
      <c r="R74" s="107"/>
      <c r="S74" s="113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</row>
    <row r="75" spans="1:62" s="125" customFormat="1" ht="18" customHeight="1">
      <c r="A75" s="114"/>
      <c r="B75" s="159"/>
      <c r="C75" s="160">
        <v>287</v>
      </c>
      <c r="D75" s="161" t="s">
        <v>573</v>
      </c>
      <c r="E75" s="161" t="s">
        <v>574</v>
      </c>
      <c r="F75" s="161"/>
      <c r="G75" s="161"/>
      <c r="H75" s="164">
        <v>17.739000000000001</v>
      </c>
      <c r="I75" s="127">
        <f t="shared" si="4"/>
        <v>17.739000000000001</v>
      </c>
      <c r="J75" s="127" t="str">
        <f t="shared" si="5"/>
        <v>0</v>
      </c>
      <c r="K75" s="127" t="str">
        <f t="shared" si="6"/>
        <v>0</v>
      </c>
      <c r="L75" s="127" t="str">
        <f t="shared" si="7"/>
        <v>0</v>
      </c>
      <c r="M75" s="123"/>
      <c r="N75" s="123"/>
      <c r="O75" s="123"/>
      <c r="P75" s="123"/>
      <c r="Q75" s="124"/>
      <c r="R75" s="107"/>
      <c r="S75" s="113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</row>
    <row r="76" spans="1:62" s="125" customFormat="1" ht="18" customHeight="1">
      <c r="A76" s="114"/>
      <c r="B76" s="159"/>
      <c r="C76" s="160">
        <v>479</v>
      </c>
      <c r="D76" s="161" t="s">
        <v>891</v>
      </c>
      <c r="E76" s="161" t="s">
        <v>892</v>
      </c>
      <c r="F76" s="161"/>
      <c r="G76" s="161"/>
      <c r="H76" s="163">
        <v>17.745000000000001</v>
      </c>
      <c r="I76" s="127">
        <f t="shared" si="4"/>
        <v>17.745000000000001</v>
      </c>
      <c r="J76" s="127" t="str">
        <f t="shared" si="5"/>
        <v>0</v>
      </c>
      <c r="K76" s="127" t="str">
        <f t="shared" si="6"/>
        <v>0</v>
      </c>
      <c r="L76" s="127" t="str">
        <f t="shared" si="7"/>
        <v>0</v>
      </c>
      <c r="M76" s="123"/>
      <c r="N76" s="123"/>
      <c r="O76" s="123"/>
      <c r="P76" s="123"/>
      <c r="Q76" s="124"/>
      <c r="R76" s="107"/>
      <c r="S76" s="113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</row>
    <row r="77" spans="1:62" s="125" customFormat="1" ht="18" customHeight="1">
      <c r="A77" s="114"/>
      <c r="B77" s="159"/>
      <c r="C77" s="160">
        <v>542</v>
      </c>
      <c r="D77" s="161" t="s">
        <v>992</v>
      </c>
      <c r="E77" s="161" t="s">
        <v>993</v>
      </c>
      <c r="F77" s="161" t="s">
        <v>32</v>
      </c>
      <c r="G77" s="161"/>
      <c r="H77" s="163">
        <v>17.745999999999999</v>
      </c>
      <c r="I77" s="127">
        <f t="shared" si="4"/>
        <v>17.745999999999999</v>
      </c>
      <c r="J77" s="127" t="str">
        <f t="shared" si="5"/>
        <v>0</v>
      </c>
      <c r="K77" s="127" t="str">
        <f t="shared" si="6"/>
        <v>0</v>
      </c>
      <c r="L77" s="127" t="str">
        <f t="shared" si="7"/>
        <v>0</v>
      </c>
      <c r="M77" s="123"/>
      <c r="N77" s="123"/>
      <c r="O77" s="123"/>
      <c r="P77" s="123"/>
      <c r="Q77" s="124"/>
      <c r="R77" s="107"/>
      <c r="S77" s="113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</row>
    <row r="78" spans="1:62" s="125" customFormat="1" ht="18" customHeight="1">
      <c r="A78" s="114"/>
      <c r="B78" s="159"/>
      <c r="C78" s="160">
        <v>40</v>
      </c>
      <c r="D78" s="161" t="s">
        <v>123</v>
      </c>
      <c r="E78" s="161" t="s">
        <v>124</v>
      </c>
      <c r="F78" s="161" t="s">
        <v>32</v>
      </c>
      <c r="G78" s="161"/>
      <c r="H78" s="163">
        <v>17.759</v>
      </c>
      <c r="I78" s="127">
        <f t="shared" si="4"/>
        <v>17.759</v>
      </c>
      <c r="J78" s="127" t="str">
        <f t="shared" si="5"/>
        <v>0</v>
      </c>
      <c r="K78" s="127" t="str">
        <f t="shared" si="6"/>
        <v>0</v>
      </c>
      <c r="L78" s="127" t="str">
        <f t="shared" si="7"/>
        <v>0</v>
      </c>
      <c r="M78" s="123"/>
      <c r="N78" s="123"/>
      <c r="O78" s="123"/>
      <c r="P78" s="123"/>
      <c r="Q78" s="124"/>
      <c r="R78" s="107"/>
      <c r="S78" s="113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</row>
    <row r="79" spans="1:62" s="125" customFormat="1" ht="18" customHeight="1">
      <c r="A79" s="114"/>
      <c r="B79" s="159"/>
      <c r="C79" s="160">
        <v>588</v>
      </c>
      <c r="D79" s="161" t="s">
        <v>1068</v>
      </c>
      <c r="E79" s="161" t="s">
        <v>1069</v>
      </c>
      <c r="F79" s="161"/>
      <c r="G79" s="161"/>
      <c r="H79" s="162">
        <v>17.760000000000002</v>
      </c>
      <c r="I79" s="127">
        <f t="shared" si="4"/>
        <v>17.760000000000002</v>
      </c>
      <c r="J79" s="127" t="str">
        <f t="shared" si="5"/>
        <v>0</v>
      </c>
      <c r="K79" s="127" t="str">
        <f t="shared" si="6"/>
        <v>0</v>
      </c>
      <c r="L79" s="127" t="str">
        <f t="shared" si="7"/>
        <v>0</v>
      </c>
      <c r="M79" s="123"/>
      <c r="Q79" s="124"/>
      <c r="R79" s="107"/>
      <c r="S79" s="113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</row>
    <row r="80" spans="1:62" s="125" customFormat="1" ht="18" customHeight="1">
      <c r="A80" s="114"/>
      <c r="B80" s="159"/>
      <c r="C80" s="160">
        <v>157</v>
      </c>
      <c r="D80" s="161" t="s">
        <v>121</v>
      </c>
      <c r="E80" s="161" t="s">
        <v>355</v>
      </c>
      <c r="F80" s="161" t="s">
        <v>32</v>
      </c>
      <c r="G80" s="161"/>
      <c r="H80" s="164">
        <v>17.760000000000002</v>
      </c>
      <c r="I80" s="127">
        <f t="shared" si="4"/>
        <v>17.760000000000002</v>
      </c>
      <c r="J80" s="127" t="str">
        <f t="shared" si="5"/>
        <v>0</v>
      </c>
      <c r="K80" s="127" t="str">
        <f t="shared" si="6"/>
        <v>0</v>
      </c>
      <c r="L80" s="127" t="str">
        <f t="shared" si="7"/>
        <v>0</v>
      </c>
      <c r="M80" s="123"/>
      <c r="N80" s="123"/>
      <c r="O80" s="123"/>
      <c r="P80" s="123"/>
      <c r="Q80" s="124"/>
      <c r="R80" s="107"/>
      <c r="S80" s="113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</row>
    <row r="81" spans="1:62" s="125" customFormat="1" ht="18" customHeight="1">
      <c r="A81" s="114"/>
      <c r="B81" s="159"/>
      <c r="C81" s="160">
        <v>63</v>
      </c>
      <c r="D81" s="161" t="s">
        <v>169</v>
      </c>
      <c r="E81" s="161" t="s">
        <v>170</v>
      </c>
      <c r="F81" s="161" t="s">
        <v>32</v>
      </c>
      <c r="G81" s="161"/>
      <c r="H81" s="163">
        <v>17.763000000000002</v>
      </c>
      <c r="I81" s="127">
        <f t="shared" si="4"/>
        <v>17.763000000000002</v>
      </c>
      <c r="J81" s="127" t="str">
        <f t="shared" si="5"/>
        <v>0</v>
      </c>
      <c r="K81" s="127" t="str">
        <f t="shared" si="6"/>
        <v>0</v>
      </c>
      <c r="L81" s="127" t="str">
        <f t="shared" si="7"/>
        <v>0</v>
      </c>
      <c r="M81" s="123"/>
      <c r="N81" s="123"/>
      <c r="O81" s="123"/>
      <c r="P81" s="123"/>
      <c r="Q81" s="124"/>
      <c r="R81" s="107"/>
      <c r="S81" s="113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</row>
    <row r="82" spans="1:62" s="125" customFormat="1" ht="18" customHeight="1">
      <c r="A82" s="114"/>
      <c r="B82" s="159"/>
      <c r="C82" s="160">
        <v>289</v>
      </c>
      <c r="D82" s="161" t="s">
        <v>576</v>
      </c>
      <c r="E82" s="161" t="s">
        <v>577</v>
      </c>
      <c r="F82" s="161"/>
      <c r="G82" s="161"/>
      <c r="H82" s="163">
        <v>17.765999999999998</v>
      </c>
      <c r="I82" s="127">
        <f t="shared" si="4"/>
        <v>17.765999999999998</v>
      </c>
      <c r="J82" s="127" t="str">
        <f t="shared" si="5"/>
        <v>0</v>
      </c>
      <c r="K82" s="127" t="str">
        <f t="shared" si="6"/>
        <v>0</v>
      </c>
      <c r="L82" s="127" t="str">
        <f t="shared" si="7"/>
        <v>0</v>
      </c>
      <c r="M82" s="123"/>
      <c r="N82" s="123"/>
      <c r="O82" s="123"/>
      <c r="P82" s="123"/>
      <c r="Q82" s="124"/>
      <c r="R82" s="107"/>
      <c r="S82" s="113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</row>
    <row r="83" spans="1:62" s="125" customFormat="1" ht="18" customHeight="1">
      <c r="A83" s="114"/>
      <c r="B83" s="159"/>
      <c r="C83" s="160">
        <v>675</v>
      </c>
      <c r="D83" s="161" t="s">
        <v>512</v>
      </c>
      <c r="E83" s="161" t="s">
        <v>1194</v>
      </c>
      <c r="F83" s="161" t="s">
        <v>32</v>
      </c>
      <c r="G83" s="161"/>
      <c r="H83" s="162">
        <v>17.766999999999999</v>
      </c>
      <c r="I83" s="127">
        <f t="shared" si="4"/>
        <v>17.766999999999999</v>
      </c>
      <c r="J83" s="127" t="str">
        <f t="shared" si="5"/>
        <v>0</v>
      </c>
      <c r="K83" s="127" t="str">
        <f t="shared" si="6"/>
        <v>0</v>
      </c>
      <c r="L83" s="127" t="str">
        <f t="shared" si="7"/>
        <v>0</v>
      </c>
      <c r="M83" s="123"/>
      <c r="N83" s="123"/>
      <c r="O83" s="123"/>
      <c r="P83" s="123"/>
      <c r="Q83" s="124"/>
      <c r="R83" s="107"/>
      <c r="S83" s="113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</row>
    <row r="84" spans="1:62" s="125" customFormat="1" ht="18" customHeight="1">
      <c r="A84" s="114"/>
      <c r="B84" s="159"/>
      <c r="C84" s="160">
        <v>286</v>
      </c>
      <c r="D84" s="161" t="s">
        <v>207</v>
      </c>
      <c r="E84" s="161" t="s">
        <v>572</v>
      </c>
      <c r="F84" s="161"/>
      <c r="G84" s="161"/>
      <c r="H84" s="164">
        <v>17.771999999999998</v>
      </c>
      <c r="I84" s="127">
        <f t="shared" si="4"/>
        <v>17.771999999999998</v>
      </c>
      <c r="J84" s="127" t="str">
        <f t="shared" si="5"/>
        <v>0</v>
      </c>
      <c r="K84" s="127" t="str">
        <f t="shared" si="6"/>
        <v>0</v>
      </c>
      <c r="L84" s="127" t="str">
        <f t="shared" si="7"/>
        <v>0</v>
      </c>
      <c r="M84" s="123"/>
      <c r="N84" s="123"/>
      <c r="O84" s="123"/>
      <c r="P84" s="123"/>
      <c r="Q84" s="124"/>
      <c r="R84" s="107"/>
      <c r="S84" s="113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</row>
    <row r="85" spans="1:62" s="125" customFormat="1" ht="18" customHeight="1">
      <c r="A85" s="114"/>
      <c r="B85" s="159"/>
      <c r="C85" s="160">
        <v>667</v>
      </c>
      <c r="D85" s="161" t="s">
        <v>1034</v>
      </c>
      <c r="E85" s="161" t="s">
        <v>1184</v>
      </c>
      <c r="F85" s="161" t="s">
        <v>32</v>
      </c>
      <c r="G85" s="161"/>
      <c r="H85" s="162">
        <v>17.774000000000001</v>
      </c>
      <c r="I85" s="127">
        <f t="shared" si="4"/>
        <v>17.774000000000001</v>
      </c>
      <c r="J85" s="127" t="str">
        <f t="shared" si="5"/>
        <v>0</v>
      </c>
      <c r="K85" s="127" t="str">
        <f t="shared" si="6"/>
        <v>0</v>
      </c>
      <c r="L85" s="127" t="str">
        <f t="shared" si="7"/>
        <v>0</v>
      </c>
      <c r="M85" s="123"/>
      <c r="N85" s="123"/>
      <c r="O85" s="123"/>
      <c r="P85" s="123"/>
      <c r="Q85" s="124"/>
      <c r="R85" s="107"/>
      <c r="S85" s="113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</row>
    <row r="86" spans="1:62" s="125" customFormat="1" ht="18" customHeight="1">
      <c r="A86" s="114"/>
      <c r="B86" s="159"/>
      <c r="C86" s="160">
        <v>584</v>
      </c>
      <c r="D86" s="161" t="s">
        <v>1062</v>
      </c>
      <c r="E86" s="161" t="s">
        <v>1063</v>
      </c>
      <c r="F86" s="161" t="s">
        <v>32</v>
      </c>
      <c r="G86" s="161"/>
      <c r="H86" s="162">
        <v>17.780999999999999</v>
      </c>
      <c r="I86" s="127">
        <f t="shared" si="4"/>
        <v>17.780999999999999</v>
      </c>
      <c r="J86" s="127" t="str">
        <f t="shared" si="5"/>
        <v>0</v>
      </c>
      <c r="K86" s="127" t="str">
        <f t="shared" si="6"/>
        <v>0</v>
      </c>
      <c r="L86" s="127" t="str">
        <f t="shared" si="7"/>
        <v>0</v>
      </c>
      <c r="M86" s="123"/>
      <c r="N86" s="123"/>
      <c r="O86" s="123"/>
      <c r="P86" s="123"/>
      <c r="Q86" s="124"/>
      <c r="R86" s="107"/>
      <c r="S86" s="113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</row>
    <row r="87" spans="1:62" s="125" customFormat="1" ht="18" customHeight="1">
      <c r="A87" s="114"/>
      <c r="B87" s="159"/>
      <c r="C87" s="160">
        <v>688</v>
      </c>
      <c r="D87" s="161" t="s">
        <v>523</v>
      </c>
      <c r="E87" s="161" t="s">
        <v>524</v>
      </c>
      <c r="F87" s="161"/>
      <c r="G87" s="161"/>
      <c r="H87" s="162">
        <v>17.783000000000001</v>
      </c>
      <c r="I87" s="127">
        <f t="shared" si="4"/>
        <v>17.783000000000001</v>
      </c>
      <c r="J87" s="127" t="str">
        <f t="shared" si="5"/>
        <v>0</v>
      </c>
      <c r="K87" s="127" t="str">
        <f t="shared" si="6"/>
        <v>0</v>
      </c>
      <c r="L87" s="127" t="str">
        <f t="shared" si="7"/>
        <v>0</v>
      </c>
      <c r="M87" s="123"/>
      <c r="N87" s="123"/>
      <c r="O87" s="123"/>
      <c r="P87" s="123"/>
      <c r="Q87" s="124"/>
      <c r="R87" s="107"/>
      <c r="S87" s="113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</row>
    <row r="88" spans="1:62" s="125" customFormat="1" ht="18" customHeight="1">
      <c r="A88" s="114"/>
      <c r="B88" s="159"/>
      <c r="C88" s="160">
        <v>49</v>
      </c>
      <c r="D88" s="161" t="s">
        <v>141</v>
      </c>
      <c r="E88" s="161" t="s">
        <v>142</v>
      </c>
      <c r="F88" s="161" t="s">
        <v>32</v>
      </c>
      <c r="G88" s="161"/>
      <c r="H88" s="163">
        <v>17.783999999999999</v>
      </c>
      <c r="I88" s="127">
        <f t="shared" si="4"/>
        <v>17.783999999999999</v>
      </c>
      <c r="J88" s="127" t="str">
        <f t="shared" si="5"/>
        <v>0</v>
      </c>
      <c r="K88" s="127" t="str">
        <f t="shared" si="6"/>
        <v>0</v>
      </c>
      <c r="L88" s="127" t="str">
        <f t="shared" si="7"/>
        <v>0</v>
      </c>
      <c r="M88" s="123"/>
      <c r="N88" s="123"/>
      <c r="O88" s="123"/>
      <c r="P88" s="123"/>
      <c r="Q88" s="124"/>
      <c r="R88" s="107"/>
      <c r="S88" s="113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</row>
    <row r="89" spans="1:62" s="125" customFormat="1" ht="18" customHeight="1">
      <c r="A89" s="114"/>
      <c r="B89" s="159"/>
      <c r="C89" s="160">
        <v>609</v>
      </c>
      <c r="D89" s="161" t="s">
        <v>923</v>
      </c>
      <c r="E89" s="161" t="s">
        <v>1100</v>
      </c>
      <c r="F89" s="161"/>
      <c r="G89" s="161"/>
      <c r="H89" s="162">
        <v>17.785</v>
      </c>
      <c r="I89" s="127">
        <f t="shared" si="4"/>
        <v>17.785</v>
      </c>
      <c r="J89" s="127" t="str">
        <f t="shared" si="5"/>
        <v>0</v>
      </c>
      <c r="K89" s="127" t="str">
        <f t="shared" si="6"/>
        <v>0</v>
      </c>
      <c r="L89" s="127" t="str">
        <f t="shared" si="7"/>
        <v>0</v>
      </c>
      <c r="M89" s="123"/>
      <c r="N89" s="123"/>
      <c r="O89" s="123"/>
      <c r="P89" s="123"/>
      <c r="Q89" s="124"/>
      <c r="R89" s="107"/>
      <c r="S89" s="113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</row>
    <row r="90" spans="1:62" s="125" customFormat="1" ht="18" customHeight="1">
      <c r="A90" s="114"/>
      <c r="B90" s="159"/>
      <c r="C90" s="160">
        <v>666</v>
      </c>
      <c r="D90" s="161" t="s">
        <v>858</v>
      </c>
      <c r="E90" s="161" t="s">
        <v>1183</v>
      </c>
      <c r="F90" s="161" t="s">
        <v>32</v>
      </c>
      <c r="G90" s="161"/>
      <c r="H90" s="162">
        <v>17.786000000000001</v>
      </c>
      <c r="I90" s="127">
        <f t="shared" si="4"/>
        <v>17.786000000000001</v>
      </c>
      <c r="J90" s="127" t="str">
        <f t="shared" si="5"/>
        <v>0</v>
      </c>
      <c r="K90" s="127" t="str">
        <f t="shared" si="6"/>
        <v>0</v>
      </c>
      <c r="L90" s="127" t="str">
        <f t="shared" si="7"/>
        <v>0</v>
      </c>
      <c r="M90" s="123"/>
      <c r="N90" s="123"/>
      <c r="O90" s="123"/>
      <c r="P90" s="123"/>
      <c r="Q90" s="124"/>
      <c r="R90" s="107"/>
      <c r="S90" s="113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</row>
    <row r="91" spans="1:62" s="125" customFormat="1" ht="18" customHeight="1">
      <c r="A91" s="114"/>
      <c r="B91" s="159"/>
      <c r="C91" s="160">
        <v>527</v>
      </c>
      <c r="D91" s="161" t="s">
        <v>968</v>
      </c>
      <c r="E91" s="161" t="s">
        <v>969</v>
      </c>
      <c r="F91" s="161" t="s">
        <v>32</v>
      </c>
      <c r="G91" s="161"/>
      <c r="H91" s="164">
        <v>17.788</v>
      </c>
      <c r="I91" s="127">
        <f t="shared" si="4"/>
        <v>17.788</v>
      </c>
      <c r="J91" s="127" t="str">
        <f t="shared" si="5"/>
        <v>0</v>
      </c>
      <c r="K91" s="127" t="str">
        <f t="shared" si="6"/>
        <v>0</v>
      </c>
      <c r="L91" s="127" t="str">
        <f t="shared" si="7"/>
        <v>0</v>
      </c>
      <c r="M91" s="123"/>
      <c r="N91" s="123"/>
      <c r="O91" s="123"/>
      <c r="P91" s="123"/>
      <c r="Q91" s="124"/>
      <c r="R91" s="107"/>
      <c r="S91" s="113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</row>
    <row r="92" spans="1:62" s="125" customFormat="1" ht="18" customHeight="1">
      <c r="A92" s="114"/>
      <c r="B92" s="159"/>
      <c r="C92" s="160">
        <v>575</v>
      </c>
      <c r="D92" s="161" t="s">
        <v>129</v>
      </c>
      <c r="E92" s="161" t="s">
        <v>1048</v>
      </c>
      <c r="F92" s="161" t="s">
        <v>32</v>
      </c>
      <c r="G92" s="161"/>
      <c r="H92" s="162">
        <v>17.79</v>
      </c>
      <c r="I92" s="127">
        <f t="shared" si="4"/>
        <v>17.79</v>
      </c>
      <c r="J92" s="127" t="str">
        <f t="shared" si="5"/>
        <v>0</v>
      </c>
      <c r="K92" s="127" t="str">
        <f t="shared" si="6"/>
        <v>0</v>
      </c>
      <c r="L92" s="127" t="str">
        <f t="shared" si="7"/>
        <v>0</v>
      </c>
      <c r="M92" s="123"/>
      <c r="N92" s="123"/>
      <c r="O92" s="123"/>
      <c r="P92" s="123"/>
      <c r="Q92" s="124"/>
      <c r="R92" s="107"/>
      <c r="S92" s="113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</row>
    <row r="93" spans="1:62" s="125" customFormat="1" ht="18" customHeight="1">
      <c r="A93" s="114"/>
      <c r="B93" s="159"/>
      <c r="C93" s="160">
        <v>247</v>
      </c>
      <c r="D93" s="161" t="s">
        <v>507</v>
      </c>
      <c r="E93" s="161" t="s">
        <v>508</v>
      </c>
      <c r="F93" s="161" t="s">
        <v>32</v>
      </c>
      <c r="G93" s="161"/>
      <c r="H93" s="164">
        <v>17.797000000000001</v>
      </c>
      <c r="I93" s="127">
        <f t="shared" si="4"/>
        <v>17.797000000000001</v>
      </c>
      <c r="J93" s="127" t="str">
        <f t="shared" si="5"/>
        <v>0</v>
      </c>
      <c r="K93" s="127" t="str">
        <f t="shared" si="6"/>
        <v>0</v>
      </c>
      <c r="L93" s="127" t="str">
        <f t="shared" si="7"/>
        <v>0</v>
      </c>
      <c r="M93" s="123"/>
      <c r="N93" s="123"/>
      <c r="O93" s="123"/>
      <c r="P93" s="123"/>
      <c r="Q93" s="124"/>
      <c r="R93" s="107"/>
      <c r="S93" s="113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</row>
    <row r="94" spans="1:62" s="125" customFormat="1" ht="18" customHeight="1">
      <c r="A94" s="114"/>
      <c r="B94" s="159"/>
      <c r="C94" s="160">
        <v>636</v>
      </c>
      <c r="D94" s="161" t="s">
        <v>1137</v>
      </c>
      <c r="E94" s="161" t="s">
        <v>1138</v>
      </c>
      <c r="F94" s="161" t="s">
        <v>32</v>
      </c>
      <c r="G94" s="161"/>
      <c r="H94" s="162">
        <v>17.803000000000001</v>
      </c>
      <c r="I94" s="127">
        <f t="shared" si="4"/>
        <v>17.803000000000001</v>
      </c>
      <c r="J94" s="127" t="str">
        <f t="shared" si="5"/>
        <v>0</v>
      </c>
      <c r="K94" s="127" t="str">
        <f t="shared" si="6"/>
        <v>0</v>
      </c>
      <c r="L94" s="127" t="str">
        <f t="shared" si="7"/>
        <v>0</v>
      </c>
      <c r="M94" s="123"/>
      <c r="N94" s="123"/>
      <c r="O94" s="123"/>
      <c r="P94" s="123"/>
      <c r="Q94" s="124"/>
      <c r="R94" s="107"/>
      <c r="S94" s="113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</row>
    <row r="95" spans="1:62" s="125" customFormat="1" ht="18" customHeight="1">
      <c r="A95" s="114"/>
      <c r="B95" s="159"/>
      <c r="C95" s="160">
        <v>582</v>
      </c>
      <c r="D95" s="161" t="s">
        <v>342</v>
      </c>
      <c r="E95" s="161" t="s">
        <v>1059</v>
      </c>
      <c r="F95" s="161" t="s">
        <v>32</v>
      </c>
      <c r="G95" s="161"/>
      <c r="H95" s="162">
        <v>17.806000000000001</v>
      </c>
      <c r="I95" s="127">
        <f t="shared" si="4"/>
        <v>17.806000000000001</v>
      </c>
      <c r="J95" s="127" t="str">
        <f t="shared" si="5"/>
        <v>0</v>
      </c>
      <c r="K95" s="127" t="str">
        <f t="shared" si="6"/>
        <v>0</v>
      </c>
      <c r="L95" s="127" t="str">
        <f t="shared" si="7"/>
        <v>0</v>
      </c>
      <c r="M95" s="123"/>
      <c r="N95" s="123"/>
      <c r="O95" s="123"/>
      <c r="P95" s="123"/>
      <c r="Q95" s="124"/>
      <c r="R95" s="107"/>
      <c r="S95" s="113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</row>
    <row r="96" spans="1:62" s="125" customFormat="1" ht="18" customHeight="1">
      <c r="A96" s="114"/>
      <c r="B96" s="159"/>
      <c r="C96" s="160">
        <v>267</v>
      </c>
      <c r="D96" s="161" t="s">
        <v>541</v>
      </c>
      <c r="E96" s="161" t="s">
        <v>542</v>
      </c>
      <c r="F96" s="161" t="s">
        <v>32</v>
      </c>
      <c r="G96" s="161"/>
      <c r="H96" s="163">
        <v>17.811</v>
      </c>
      <c r="I96" s="127">
        <f t="shared" si="4"/>
        <v>17.811</v>
      </c>
      <c r="J96" s="127" t="str">
        <f t="shared" si="5"/>
        <v>0</v>
      </c>
      <c r="K96" s="127" t="str">
        <f t="shared" si="6"/>
        <v>0</v>
      </c>
      <c r="L96" s="127" t="str">
        <f t="shared" si="7"/>
        <v>0</v>
      </c>
      <c r="M96" s="123"/>
      <c r="N96" s="123"/>
      <c r="O96" s="123"/>
      <c r="P96" s="123"/>
      <c r="Q96" s="124"/>
      <c r="R96" s="107"/>
      <c r="S96" s="113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</row>
    <row r="97" spans="1:62" s="125" customFormat="1" ht="18" customHeight="1">
      <c r="A97" s="114"/>
      <c r="B97" s="159"/>
      <c r="C97" s="160">
        <v>420</v>
      </c>
      <c r="D97" s="161" t="s">
        <v>544</v>
      </c>
      <c r="E97" s="161" t="s">
        <v>775</v>
      </c>
      <c r="F97" s="161" t="s">
        <v>32</v>
      </c>
      <c r="G97" s="161" t="s">
        <v>670</v>
      </c>
      <c r="H97" s="163">
        <v>17.827999999999999</v>
      </c>
      <c r="I97" s="127">
        <f t="shared" si="4"/>
        <v>17.827999999999999</v>
      </c>
      <c r="J97" s="127" t="str">
        <f t="shared" si="5"/>
        <v>0</v>
      </c>
      <c r="K97" s="127" t="str">
        <f t="shared" si="6"/>
        <v>0</v>
      </c>
      <c r="L97" s="127" t="str">
        <f t="shared" si="7"/>
        <v>0</v>
      </c>
      <c r="M97" s="123"/>
      <c r="N97" s="123"/>
      <c r="O97" s="123"/>
      <c r="P97" s="123"/>
      <c r="Q97" s="124"/>
      <c r="R97" s="107"/>
      <c r="S97" s="113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</row>
    <row r="98" spans="1:62" s="125" customFormat="1" ht="18" customHeight="1">
      <c r="A98" s="114"/>
      <c r="B98" s="159"/>
      <c r="C98" s="160">
        <v>368</v>
      </c>
      <c r="D98" s="161" t="s">
        <v>187</v>
      </c>
      <c r="E98" s="161" t="s">
        <v>697</v>
      </c>
      <c r="F98" s="161" t="s">
        <v>32</v>
      </c>
      <c r="G98" s="161"/>
      <c r="H98" s="163">
        <v>17.829000000000001</v>
      </c>
      <c r="I98" s="127">
        <f t="shared" si="4"/>
        <v>17.829000000000001</v>
      </c>
      <c r="J98" s="127" t="str">
        <f t="shared" si="5"/>
        <v>0</v>
      </c>
      <c r="K98" s="127" t="str">
        <f t="shared" si="6"/>
        <v>0</v>
      </c>
      <c r="L98" s="127" t="str">
        <f t="shared" si="7"/>
        <v>0</v>
      </c>
      <c r="M98" s="123"/>
      <c r="N98" s="123"/>
      <c r="O98" s="123"/>
      <c r="P98" s="123"/>
      <c r="Q98" s="124"/>
      <c r="R98" s="107"/>
      <c r="S98" s="113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</row>
    <row r="99" spans="1:62" s="125" customFormat="1" ht="18" customHeight="1">
      <c r="A99" s="114"/>
      <c r="B99" s="159"/>
      <c r="C99" s="160">
        <v>132</v>
      </c>
      <c r="D99" s="161" t="s">
        <v>306</v>
      </c>
      <c r="E99" s="161" t="s">
        <v>307</v>
      </c>
      <c r="F99" s="161"/>
      <c r="G99" s="161"/>
      <c r="H99" s="163">
        <v>17.831</v>
      </c>
      <c r="I99" s="127">
        <f t="shared" si="4"/>
        <v>17.831</v>
      </c>
      <c r="J99" s="127" t="str">
        <f t="shared" si="5"/>
        <v>0</v>
      </c>
      <c r="K99" s="127" t="str">
        <f t="shared" si="6"/>
        <v>0</v>
      </c>
      <c r="L99" s="127" t="str">
        <f t="shared" si="7"/>
        <v>0</v>
      </c>
      <c r="M99" s="123"/>
      <c r="N99" s="123"/>
      <c r="O99" s="123"/>
      <c r="P99" s="123"/>
      <c r="Q99" s="124"/>
      <c r="R99" s="107"/>
      <c r="S99" s="113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</row>
    <row r="100" spans="1:62" s="125" customFormat="1" ht="18" customHeight="1">
      <c r="A100" s="114"/>
      <c r="B100" s="155"/>
      <c r="C100" s="42">
        <v>93</v>
      </c>
      <c r="D100" s="43" t="s">
        <v>229</v>
      </c>
      <c r="E100" s="43" t="s">
        <v>230</v>
      </c>
      <c r="F100" s="43" t="s">
        <v>32</v>
      </c>
      <c r="G100" s="43"/>
      <c r="H100" s="171">
        <v>17.841999999999999</v>
      </c>
      <c r="I100" s="121" t="str">
        <f t="shared" si="4"/>
        <v>0</v>
      </c>
      <c r="J100" s="121">
        <f t="shared" si="5"/>
        <v>17.841999999999999</v>
      </c>
      <c r="K100" s="121" t="str">
        <f t="shared" si="6"/>
        <v>0</v>
      </c>
      <c r="L100" s="121" t="str">
        <f t="shared" si="7"/>
        <v>0</v>
      </c>
      <c r="M100" s="122"/>
      <c r="N100" s="122">
        <v>1</v>
      </c>
      <c r="O100" s="122"/>
      <c r="P100" s="122"/>
      <c r="Q100" s="157">
        <v>1822.7</v>
      </c>
      <c r="R100" s="107"/>
      <c r="S100" s="113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</row>
    <row r="101" spans="1:62" s="125" customFormat="1" ht="18" customHeight="1">
      <c r="A101" s="114"/>
      <c r="B101" s="155"/>
      <c r="C101" s="42">
        <v>683</v>
      </c>
      <c r="D101" s="43" t="s">
        <v>957</v>
      </c>
      <c r="E101" s="43" t="s">
        <v>1208</v>
      </c>
      <c r="F101" s="43" t="s">
        <v>32</v>
      </c>
      <c r="G101" s="43"/>
      <c r="H101" s="60">
        <v>17.844000000000001</v>
      </c>
      <c r="I101" s="121" t="str">
        <f t="shared" si="4"/>
        <v>0</v>
      </c>
      <c r="J101" s="121">
        <f t="shared" si="5"/>
        <v>17.844000000000001</v>
      </c>
      <c r="K101" s="121" t="str">
        <f t="shared" si="6"/>
        <v>0</v>
      </c>
      <c r="L101" s="121" t="str">
        <f t="shared" si="7"/>
        <v>0</v>
      </c>
      <c r="M101" s="122"/>
      <c r="N101" s="122">
        <v>2</v>
      </c>
      <c r="O101" s="122"/>
      <c r="P101" s="122"/>
      <c r="Q101" s="157">
        <v>1549.3</v>
      </c>
      <c r="R101" s="107"/>
      <c r="S101" s="113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</row>
    <row r="102" spans="1:62" s="125" customFormat="1" ht="18" customHeight="1">
      <c r="A102" s="114"/>
      <c r="B102" s="155"/>
      <c r="C102" s="42">
        <v>249</v>
      </c>
      <c r="D102" s="43" t="s">
        <v>201</v>
      </c>
      <c r="E102" s="43" t="s">
        <v>511</v>
      </c>
      <c r="F102" s="43"/>
      <c r="G102" s="43"/>
      <c r="H102" s="44">
        <v>17.846</v>
      </c>
      <c r="I102" s="121" t="str">
        <f t="shared" si="4"/>
        <v>0</v>
      </c>
      <c r="J102" s="121">
        <f t="shared" si="5"/>
        <v>17.846</v>
      </c>
      <c r="K102" s="121" t="str">
        <f t="shared" si="6"/>
        <v>0</v>
      </c>
      <c r="L102" s="121" t="str">
        <f t="shared" si="7"/>
        <v>0</v>
      </c>
      <c r="M102" s="122"/>
      <c r="N102" s="122">
        <v>3</v>
      </c>
      <c r="O102" s="122"/>
      <c r="P102" s="122"/>
      <c r="Q102" s="157">
        <v>1275.8900000000001</v>
      </c>
      <c r="R102" s="107"/>
      <c r="S102" s="113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</row>
    <row r="103" spans="1:62" s="125" customFormat="1" ht="18" customHeight="1">
      <c r="A103" s="114"/>
      <c r="B103" s="155"/>
      <c r="C103" s="42">
        <v>687</v>
      </c>
      <c r="D103" s="43" t="s">
        <v>883</v>
      </c>
      <c r="E103" s="43" t="s">
        <v>1213</v>
      </c>
      <c r="F103" s="43" t="s">
        <v>32</v>
      </c>
      <c r="G103" s="43"/>
      <c r="H103" s="60">
        <v>17.849</v>
      </c>
      <c r="I103" s="121" t="str">
        <f t="shared" si="4"/>
        <v>0</v>
      </c>
      <c r="J103" s="121">
        <f t="shared" si="5"/>
        <v>17.849</v>
      </c>
      <c r="K103" s="121" t="str">
        <f t="shared" si="6"/>
        <v>0</v>
      </c>
      <c r="L103" s="121" t="str">
        <f t="shared" si="7"/>
        <v>0</v>
      </c>
      <c r="M103" s="122"/>
      <c r="N103" s="122">
        <v>4</v>
      </c>
      <c r="O103" s="122"/>
      <c r="P103" s="122"/>
      <c r="Q103" s="157">
        <v>1093.6199999999999</v>
      </c>
      <c r="R103" s="107"/>
      <c r="S103" s="113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</row>
    <row r="104" spans="1:62" s="125" customFormat="1" ht="18" customHeight="1">
      <c r="A104" s="114"/>
      <c r="B104" s="155"/>
      <c r="C104" s="42">
        <v>441</v>
      </c>
      <c r="D104" s="43" t="s">
        <v>826</v>
      </c>
      <c r="E104" s="43" t="s">
        <v>827</v>
      </c>
      <c r="F104" s="43"/>
      <c r="G104" s="43"/>
      <c r="H104" s="171">
        <v>17.852</v>
      </c>
      <c r="I104" s="121" t="str">
        <f t="shared" si="4"/>
        <v>0</v>
      </c>
      <c r="J104" s="121">
        <f t="shared" si="5"/>
        <v>17.852</v>
      </c>
      <c r="K104" s="121" t="str">
        <f t="shared" si="6"/>
        <v>0</v>
      </c>
      <c r="L104" s="121" t="str">
        <f t="shared" si="7"/>
        <v>0</v>
      </c>
      <c r="M104" s="122"/>
      <c r="N104" s="122">
        <v>5</v>
      </c>
      <c r="O104" s="122"/>
      <c r="P104" s="122"/>
      <c r="Q104" s="157">
        <v>911.35</v>
      </c>
      <c r="R104" s="107"/>
      <c r="S104" s="113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</row>
    <row r="105" spans="1:62" s="125" customFormat="1" ht="18" customHeight="1">
      <c r="A105" s="114"/>
      <c r="B105" s="155"/>
      <c r="C105" s="42">
        <v>52</v>
      </c>
      <c r="D105" s="43" t="s">
        <v>147</v>
      </c>
      <c r="E105" s="43" t="s">
        <v>148</v>
      </c>
      <c r="F105" s="43" t="s">
        <v>32</v>
      </c>
      <c r="G105" s="43"/>
      <c r="H105" s="44">
        <v>17.867999999999999</v>
      </c>
      <c r="I105" s="121" t="str">
        <f t="shared" si="4"/>
        <v>0</v>
      </c>
      <c r="J105" s="121">
        <f t="shared" si="5"/>
        <v>17.867999999999999</v>
      </c>
      <c r="K105" s="121" t="str">
        <f t="shared" si="6"/>
        <v>0</v>
      </c>
      <c r="L105" s="121" t="str">
        <f t="shared" si="7"/>
        <v>0</v>
      </c>
      <c r="M105" s="122"/>
      <c r="N105" s="122">
        <v>6</v>
      </c>
      <c r="O105" s="122"/>
      <c r="P105" s="122"/>
      <c r="Q105" s="157">
        <v>637.95000000000005</v>
      </c>
      <c r="R105" s="107"/>
      <c r="S105" s="113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</row>
    <row r="106" spans="1:62" s="125" customFormat="1" ht="18" customHeight="1">
      <c r="A106" s="114"/>
      <c r="B106" s="155"/>
      <c r="C106" s="42">
        <v>281</v>
      </c>
      <c r="D106" s="43" t="s">
        <v>247</v>
      </c>
      <c r="E106" s="43" t="s">
        <v>566</v>
      </c>
      <c r="F106" s="43"/>
      <c r="G106" s="43"/>
      <c r="H106" s="44">
        <v>17.872</v>
      </c>
      <c r="I106" s="121" t="str">
        <f t="shared" si="4"/>
        <v>0</v>
      </c>
      <c r="J106" s="121">
        <f t="shared" si="5"/>
        <v>17.872</v>
      </c>
      <c r="K106" s="121" t="str">
        <f t="shared" si="6"/>
        <v>0</v>
      </c>
      <c r="L106" s="121" t="str">
        <f t="shared" si="7"/>
        <v>0</v>
      </c>
      <c r="M106" s="122"/>
      <c r="N106" s="122">
        <v>7</v>
      </c>
      <c r="O106" s="122"/>
      <c r="P106" s="122"/>
      <c r="Q106" s="157">
        <v>455.68</v>
      </c>
      <c r="R106" s="107"/>
      <c r="S106" s="113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</row>
    <row r="107" spans="1:62" s="125" customFormat="1" ht="18" customHeight="1">
      <c r="A107" s="114"/>
      <c r="B107" s="155"/>
      <c r="C107" s="42">
        <v>66</v>
      </c>
      <c r="D107" s="43" t="s">
        <v>175</v>
      </c>
      <c r="E107" s="43" t="s">
        <v>176</v>
      </c>
      <c r="F107" s="43"/>
      <c r="G107" s="43"/>
      <c r="H107" s="44">
        <v>17.885000000000002</v>
      </c>
      <c r="I107" s="121" t="str">
        <f t="shared" si="4"/>
        <v>0</v>
      </c>
      <c r="J107" s="121">
        <f t="shared" si="5"/>
        <v>17.885000000000002</v>
      </c>
      <c r="K107" s="121" t="str">
        <f t="shared" si="6"/>
        <v>0</v>
      </c>
      <c r="L107" s="121" t="str">
        <f t="shared" si="7"/>
        <v>0</v>
      </c>
      <c r="M107" s="122"/>
      <c r="N107" s="122">
        <v>8</v>
      </c>
      <c r="O107" s="122"/>
      <c r="P107" s="122"/>
      <c r="Q107" s="157">
        <v>364.54</v>
      </c>
      <c r="R107" s="107"/>
      <c r="S107" s="113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</row>
    <row r="108" spans="1:62" s="125" customFormat="1" ht="18" customHeight="1">
      <c r="A108" s="114"/>
      <c r="B108" s="155"/>
      <c r="C108" s="42">
        <v>526</v>
      </c>
      <c r="D108" s="43" t="s">
        <v>966</v>
      </c>
      <c r="E108" s="43" t="s">
        <v>967</v>
      </c>
      <c r="F108" s="43" t="s">
        <v>32</v>
      </c>
      <c r="G108" s="43"/>
      <c r="H108" s="171">
        <v>17.885999999999999</v>
      </c>
      <c r="I108" s="121" t="str">
        <f t="shared" si="4"/>
        <v>0</v>
      </c>
      <c r="J108" s="121">
        <f t="shared" si="5"/>
        <v>17.885999999999999</v>
      </c>
      <c r="K108" s="121" t="str">
        <f t="shared" si="6"/>
        <v>0</v>
      </c>
      <c r="L108" s="121" t="str">
        <f t="shared" si="7"/>
        <v>0</v>
      </c>
      <c r="M108" s="122"/>
      <c r="N108" s="122">
        <v>9</v>
      </c>
      <c r="O108" s="122"/>
      <c r="P108" s="122"/>
      <c r="Q108" s="157">
        <v>318.97000000000003</v>
      </c>
      <c r="R108" s="107"/>
      <c r="S108" s="113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</row>
    <row r="109" spans="1:62" s="125" customFormat="1" ht="18" customHeight="1">
      <c r="A109" s="114"/>
      <c r="B109" s="155"/>
      <c r="C109" s="42">
        <v>522</v>
      </c>
      <c r="D109" s="43" t="s">
        <v>694</v>
      </c>
      <c r="E109" s="43" t="s">
        <v>961</v>
      </c>
      <c r="F109" s="43" t="s">
        <v>32</v>
      </c>
      <c r="G109" s="43"/>
      <c r="H109" s="171">
        <v>17.891999999999999</v>
      </c>
      <c r="I109" s="121" t="str">
        <f t="shared" si="4"/>
        <v>0</v>
      </c>
      <c r="J109" s="121">
        <f t="shared" si="5"/>
        <v>17.891999999999999</v>
      </c>
      <c r="K109" s="121" t="str">
        <f t="shared" si="6"/>
        <v>0</v>
      </c>
      <c r="L109" s="121" t="str">
        <f t="shared" si="7"/>
        <v>0</v>
      </c>
      <c r="M109" s="122"/>
      <c r="N109" s="122">
        <v>10</v>
      </c>
      <c r="O109" s="122"/>
      <c r="P109" s="122"/>
      <c r="Q109" s="157">
        <v>273.41000000000003</v>
      </c>
      <c r="R109" s="107"/>
      <c r="S109" s="113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</row>
    <row r="110" spans="1:62" s="125" customFormat="1" ht="18" customHeight="1">
      <c r="A110" s="114"/>
      <c r="B110" s="155"/>
      <c r="C110" s="42">
        <v>531</v>
      </c>
      <c r="D110" s="43" t="s">
        <v>974</v>
      </c>
      <c r="E110" s="43" t="s">
        <v>975</v>
      </c>
      <c r="F110" s="43" t="s">
        <v>32</v>
      </c>
      <c r="G110" s="43"/>
      <c r="H110" s="44">
        <v>17.895</v>
      </c>
      <c r="I110" s="121" t="str">
        <f t="shared" si="4"/>
        <v>0</v>
      </c>
      <c r="J110" s="121">
        <f t="shared" si="5"/>
        <v>17.895</v>
      </c>
      <c r="K110" s="121" t="str">
        <f t="shared" si="6"/>
        <v>0</v>
      </c>
      <c r="L110" s="121" t="str">
        <f t="shared" si="7"/>
        <v>0</v>
      </c>
      <c r="M110" s="122"/>
      <c r="N110" s="122">
        <v>11</v>
      </c>
      <c r="O110" s="122"/>
      <c r="P110" s="122"/>
      <c r="Q110" s="157">
        <v>227.83</v>
      </c>
      <c r="R110" s="107"/>
      <c r="S110" s="113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</row>
    <row r="111" spans="1:62" s="125" customFormat="1" ht="18" customHeight="1">
      <c r="A111" s="114"/>
      <c r="B111" s="155"/>
      <c r="C111" s="42">
        <v>30</v>
      </c>
      <c r="D111" s="43" t="s">
        <v>103</v>
      </c>
      <c r="E111" s="43" t="s">
        <v>104</v>
      </c>
      <c r="F111" s="43"/>
      <c r="G111" s="43"/>
      <c r="H111" s="44">
        <v>17.896999999999998</v>
      </c>
      <c r="I111" s="121" t="str">
        <f t="shared" si="4"/>
        <v>0</v>
      </c>
      <c r="J111" s="121">
        <f t="shared" si="5"/>
        <v>17.896999999999998</v>
      </c>
      <c r="K111" s="121" t="str">
        <f t="shared" si="6"/>
        <v>0</v>
      </c>
      <c r="L111" s="121" t="str">
        <f t="shared" si="7"/>
        <v>0</v>
      </c>
      <c r="M111" s="122"/>
      <c r="N111" s="122">
        <v>12</v>
      </c>
      <c r="O111" s="122"/>
      <c r="P111" s="122"/>
      <c r="Q111" s="157">
        <v>182.27</v>
      </c>
      <c r="R111" s="107"/>
      <c r="S111" s="113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</row>
    <row r="112" spans="1:62" s="125" customFormat="1" ht="18" customHeight="1">
      <c r="A112" s="114"/>
      <c r="B112" s="159"/>
      <c r="C112" s="160">
        <v>618</v>
      </c>
      <c r="D112" s="161" t="s">
        <v>983</v>
      </c>
      <c r="E112" s="161" t="s">
        <v>1111</v>
      </c>
      <c r="F112" s="161" t="s">
        <v>32</v>
      </c>
      <c r="G112" s="161"/>
      <c r="H112" s="162">
        <v>17.899000000000001</v>
      </c>
      <c r="I112" s="127" t="str">
        <f t="shared" si="4"/>
        <v>0</v>
      </c>
      <c r="J112" s="127">
        <f t="shared" si="5"/>
        <v>17.899000000000001</v>
      </c>
      <c r="K112" s="127" t="str">
        <f t="shared" si="6"/>
        <v>0</v>
      </c>
      <c r="L112" s="127" t="str">
        <f t="shared" si="7"/>
        <v>0</v>
      </c>
      <c r="M112" s="123"/>
      <c r="N112" s="123"/>
      <c r="O112" s="123"/>
      <c r="P112" s="123"/>
      <c r="Q112" s="124"/>
      <c r="R112" s="107"/>
      <c r="S112" s="113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</row>
    <row r="113" spans="1:62" s="125" customFormat="1" ht="18" customHeight="1">
      <c r="A113" s="114"/>
      <c r="B113" s="159"/>
      <c r="C113" s="160">
        <v>336</v>
      </c>
      <c r="D113" s="161" t="s">
        <v>338</v>
      </c>
      <c r="E113" s="161" t="s">
        <v>642</v>
      </c>
      <c r="F113" s="161"/>
      <c r="G113" s="161"/>
      <c r="H113" s="163">
        <v>17.899999999999999</v>
      </c>
      <c r="I113" s="127" t="str">
        <f t="shared" si="4"/>
        <v>0</v>
      </c>
      <c r="J113" s="127">
        <f t="shared" si="5"/>
        <v>17.899999999999999</v>
      </c>
      <c r="K113" s="127" t="str">
        <f t="shared" si="6"/>
        <v>0</v>
      </c>
      <c r="L113" s="127" t="str">
        <f t="shared" si="7"/>
        <v>0</v>
      </c>
      <c r="M113" s="123"/>
      <c r="N113" s="123"/>
      <c r="O113" s="123"/>
      <c r="P113" s="129"/>
      <c r="Q113" s="124"/>
      <c r="R113" s="107"/>
      <c r="S113" s="113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</row>
    <row r="114" spans="1:62" s="125" customFormat="1" ht="18" customHeight="1">
      <c r="A114" s="114"/>
      <c r="B114" s="159"/>
      <c r="C114" s="160">
        <v>520</v>
      </c>
      <c r="D114" s="161" t="s">
        <v>957</v>
      </c>
      <c r="E114" s="161" t="s">
        <v>958</v>
      </c>
      <c r="F114" s="161" t="s">
        <v>32</v>
      </c>
      <c r="G114" s="161"/>
      <c r="H114" s="164">
        <v>17.901</v>
      </c>
      <c r="I114" s="127" t="str">
        <f t="shared" si="4"/>
        <v>0</v>
      </c>
      <c r="J114" s="127">
        <f t="shared" si="5"/>
        <v>17.901</v>
      </c>
      <c r="K114" s="127" t="str">
        <f t="shared" si="6"/>
        <v>0</v>
      </c>
      <c r="L114" s="127" t="str">
        <f t="shared" si="7"/>
        <v>0</v>
      </c>
      <c r="O114" s="123"/>
      <c r="P114" s="123"/>
      <c r="Q114" s="124"/>
      <c r="R114" s="107"/>
      <c r="S114" s="113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</row>
    <row r="115" spans="1:62" s="125" customFormat="1" ht="18" customHeight="1">
      <c r="A115" s="114"/>
      <c r="B115" s="159"/>
      <c r="C115" s="160">
        <v>97</v>
      </c>
      <c r="D115" s="161" t="s">
        <v>237</v>
      </c>
      <c r="E115" s="161" t="s">
        <v>238</v>
      </c>
      <c r="F115" s="161"/>
      <c r="G115" s="161"/>
      <c r="H115" s="163">
        <v>17.908999999999999</v>
      </c>
      <c r="I115" s="127" t="str">
        <f t="shared" si="4"/>
        <v>0</v>
      </c>
      <c r="J115" s="127">
        <f t="shared" si="5"/>
        <v>17.908999999999999</v>
      </c>
      <c r="K115" s="127" t="str">
        <f t="shared" si="6"/>
        <v>0</v>
      </c>
      <c r="L115" s="127" t="str">
        <f t="shared" si="7"/>
        <v>0</v>
      </c>
      <c r="M115" s="123"/>
      <c r="N115" s="123"/>
      <c r="O115" s="123"/>
      <c r="P115" s="123"/>
      <c r="Q115" s="124"/>
      <c r="R115" s="107"/>
      <c r="S115" s="113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</row>
    <row r="116" spans="1:62" s="125" customFormat="1" ht="18" customHeight="1">
      <c r="A116" s="114"/>
      <c r="B116" s="159"/>
      <c r="C116" s="160">
        <v>616</v>
      </c>
      <c r="D116" s="161" t="s">
        <v>1022</v>
      </c>
      <c r="E116" s="161" t="s">
        <v>1108</v>
      </c>
      <c r="F116" s="161"/>
      <c r="G116" s="161"/>
      <c r="H116" s="162">
        <v>17.911000000000001</v>
      </c>
      <c r="I116" s="127" t="str">
        <f t="shared" si="4"/>
        <v>0</v>
      </c>
      <c r="J116" s="127">
        <f t="shared" si="5"/>
        <v>17.911000000000001</v>
      </c>
      <c r="K116" s="127" t="str">
        <f t="shared" si="6"/>
        <v>0</v>
      </c>
      <c r="L116" s="127" t="str">
        <f t="shared" si="7"/>
        <v>0</v>
      </c>
      <c r="M116" s="123"/>
      <c r="N116" s="123"/>
      <c r="O116" s="123"/>
      <c r="P116" s="123"/>
      <c r="Q116" s="124"/>
      <c r="R116" s="107"/>
      <c r="S116" s="113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</row>
    <row r="117" spans="1:62" s="125" customFormat="1" ht="18" customHeight="1">
      <c r="A117" s="114"/>
      <c r="B117" s="159"/>
      <c r="C117" s="160">
        <v>508</v>
      </c>
      <c r="D117" s="161" t="s">
        <v>664</v>
      </c>
      <c r="E117" s="161" t="s">
        <v>937</v>
      </c>
      <c r="F117" s="161" t="s">
        <v>32</v>
      </c>
      <c r="G117" s="161"/>
      <c r="H117" s="164">
        <v>17.920000000000002</v>
      </c>
      <c r="I117" s="127" t="str">
        <f t="shared" si="4"/>
        <v>0</v>
      </c>
      <c r="J117" s="127">
        <f t="shared" si="5"/>
        <v>17.920000000000002</v>
      </c>
      <c r="K117" s="127" t="str">
        <f t="shared" si="6"/>
        <v>0</v>
      </c>
      <c r="L117" s="127" t="str">
        <f t="shared" si="7"/>
        <v>0</v>
      </c>
      <c r="M117" s="123"/>
      <c r="N117" s="123"/>
      <c r="O117" s="123"/>
      <c r="P117" s="123"/>
      <c r="Q117" s="124"/>
      <c r="R117" s="107"/>
      <c r="S117" s="113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</row>
    <row r="118" spans="1:62" s="125" customFormat="1" ht="18" customHeight="1">
      <c r="A118" s="114"/>
      <c r="B118" s="159"/>
      <c r="C118" s="160">
        <v>503</v>
      </c>
      <c r="D118" s="161" t="s">
        <v>694</v>
      </c>
      <c r="E118" s="161" t="s">
        <v>929</v>
      </c>
      <c r="F118" s="161" t="s">
        <v>32</v>
      </c>
      <c r="G118" s="161"/>
      <c r="H118" s="163">
        <v>17.920999999999999</v>
      </c>
      <c r="I118" s="127" t="str">
        <f t="shared" si="4"/>
        <v>0</v>
      </c>
      <c r="J118" s="127">
        <f t="shared" si="5"/>
        <v>17.920999999999999</v>
      </c>
      <c r="K118" s="127" t="str">
        <f t="shared" si="6"/>
        <v>0</v>
      </c>
      <c r="L118" s="127" t="str">
        <f t="shared" si="7"/>
        <v>0</v>
      </c>
      <c r="M118" s="123"/>
      <c r="N118" s="123"/>
      <c r="O118" s="123"/>
      <c r="P118" s="123"/>
      <c r="Q118" s="124"/>
      <c r="R118" s="107"/>
      <c r="S118" s="113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</row>
    <row r="119" spans="1:62" s="125" customFormat="1" ht="18" customHeight="1">
      <c r="A119" s="114"/>
      <c r="B119" s="159"/>
      <c r="C119" s="160">
        <v>148</v>
      </c>
      <c r="D119" s="161" t="s">
        <v>338</v>
      </c>
      <c r="E119" s="161" t="s">
        <v>339</v>
      </c>
      <c r="F119" s="161"/>
      <c r="G119" s="161"/>
      <c r="H119" s="163">
        <v>17.922999999999998</v>
      </c>
      <c r="I119" s="127" t="str">
        <f t="shared" si="4"/>
        <v>0</v>
      </c>
      <c r="J119" s="127">
        <f t="shared" si="5"/>
        <v>17.922999999999998</v>
      </c>
      <c r="K119" s="127" t="str">
        <f t="shared" si="6"/>
        <v>0</v>
      </c>
      <c r="L119" s="127" t="str">
        <f t="shared" si="7"/>
        <v>0</v>
      </c>
      <c r="M119" s="123"/>
      <c r="N119" s="123"/>
      <c r="O119" s="123"/>
      <c r="P119" s="123"/>
      <c r="Q119" s="124"/>
      <c r="R119" s="107"/>
      <c r="S119" s="113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</row>
    <row r="120" spans="1:62" s="125" customFormat="1" ht="18" customHeight="1">
      <c r="A120" s="114"/>
      <c r="B120" s="159"/>
      <c r="C120" s="160">
        <v>147</v>
      </c>
      <c r="D120" s="161" t="s">
        <v>336</v>
      </c>
      <c r="E120" s="161" t="s">
        <v>337</v>
      </c>
      <c r="F120" s="161"/>
      <c r="G120" s="161"/>
      <c r="H120" s="164">
        <v>17.923999999999999</v>
      </c>
      <c r="I120" s="127" t="str">
        <f t="shared" si="4"/>
        <v>0</v>
      </c>
      <c r="J120" s="127">
        <f t="shared" si="5"/>
        <v>17.923999999999999</v>
      </c>
      <c r="K120" s="127" t="str">
        <f t="shared" si="6"/>
        <v>0</v>
      </c>
      <c r="L120" s="127" t="str">
        <f t="shared" si="7"/>
        <v>0</v>
      </c>
      <c r="M120" s="123"/>
      <c r="N120" s="123"/>
      <c r="O120" s="123"/>
      <c r="P120" s="123"/>
      <c r="Q120" s="124"/>
      <c r="R120" s="107"/>
      <c r="S120" s="113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</row>
    <row r="121" spans="1:62" s="125" customFormat="1" ht="18" customHeight="1">
      <c r="A121" s="114"/>
      <c r="B121" s="159"/>
      <c r="C121" s="160">
        <v>626</v>
      </c>
      <c r="D121" s="161" t="s">
        <v>1122</v>
      </c>
      <c r="E121" s="161" t="s">
        <v>1123</v>
      </c>
      <c r="F121" s="161" t="s">
        <v>32</v>
      </c>
      <c r="G121" s="161"/>
      <c r="H121" s="162">
        <v>17.931999999999999</v>
      </c>
      <c r="I121" s="127" t="str">
        <f t="shared" si="4"/>
        <v>0</v>
      </c>
      <c r="J121" s="127">
        <f t="shared" si="5"/>
        <v>17.931999999999999</v>
      </c>
      <c r="K121" s="127" t="str">
        <f t="shared" si="6"/>
        <v>0</v>
      </c>
      <c r="L121" s="127" t="str">
        <f t="shared" si="7"/>
        <v>0</v>
      </c>
      <c r="M121" s="123"/>
      <c r="N121" s="123"/>
      <c r="O121" s="123"/>
      <c r="P121" s="123"/>
      <c r="Q121" s="124"/>
      <c r="R121" s="107"/>
      <c r="S121" s="113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</row>
    <row r="122" spans="1:62" s="125" customFormat="1" ht="18" customHeight="1">
      <c r="A122" s="114"/>
      <c r="B122" s="159"/>
      <c r="C122" s="160">
        <v>24</v>
      </c>
      <c r="D122" s="161" t="s">
        <v>91</v>
      </c>
      <c r="E122" s="161" t="s">
        <v>92</v>
      </c>
      <c r="F122" s="161"/>
      <c r="G122" s="161"/>
      <c r="H122" s="163">
        <v>17.933</v>
      </c>
      <c r="I122" s="127" t="str">
        <f t="shared" si="4"/>
        <v>0</v>
      </c>
      <c r="J122" s="127">
        <f t="shared" si="5"/>
        <v>17.933</v>
      </c>
      <c r="K122" s="127" t="str">
        <f t="shared" si="6"/>
        <v>0</v>
      </c>
      <c r="L122" s="127" t="str">
        <f t="shared" si="7"/>
        <v>0</v>
      </c>
      <c r="M122" s="123"/>
      <c r="N122" s="123"/>
      <c r="O122" s="123"/>
      <c r="P122" s="123"/>
      <c r="Q122" s="124"/>
      <c r="R122" s="107"/>
      <c r="S122" s="113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</row>
    <row r="123" spans="1:62" s="125" customFormat="1" ht="18" customHeight="1">
      <c r="A123" s="114"/>
      <c r="B123" s="159"/>
      <c r="C123" s="160">
        <v>68</v>
      </c>
      <c r="D123" s="161" t="s">
        <v>179</v>
      </c>
      <c r="E123" s="161" t="s">
        <v>180</v>
      </c>
      <c r="F123" s="161"/>
      <c r="G123" s="161"/>
      <c r="H123" s="164">
        <v>17.936</v>
      </c>
      <c r="I123" s="127" t="str">
        <f t="shared" si="4"/>
        <v>0</v>
      </c>
      <c r="J123" s="127">
        <f t="shared" si="5"/>
        <v>17.936</v>
      </c>
      <c r="K123" s="127" t="str">
        <f t="shared" si="6"/>
        <v>0</v>
      </c>
      <c r="L123" s="127" t="str">
        <f t="shared" si="7"/>
        <v>0</v>
      </c>
      <c r="M123" s="123"/>
      <c r="N123" s="123"/>
      <c r="O123" s="123"/>
      <c r="P123" s="123"/>
      <c r="Q123" s="124"/>
      <c r="R123" s="107"/>
      <c r="S123" s="113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</row>
    <row r="124" spans="1:62" s="125" customFormat="1" ht="18" customHeight="1">
      <c r="A124" s="114"/>
      <c r="B124" s="159"/>
      <c r="C124" s="160">
        <v>112</v>
      </c>
      <c r="D124" s="161" t="s">
        <v>266</v>
      </c>
      <c r="E124" s="161" t="s">
        <v>267</v>
      </c>
      <c r="F124" s="161"/>
      <c r="G124" s="161"/>
      <c r="H124" s="163">
        <v>17.937999999999999</v>
      </c>
      <c r="I124" s="127" t="str">
        <f t="shared" si="4"/>
        <v>0</v>
      </c>
      <c r="J124" s="127">
        <f t="shared" si="5"/>
        <v>17.937999999999999</v>
      </c>
      <c r="K124" s="127" t="str">
        <f t="shared" si="6"/>
        <v>0</v>
      </c>
      <c r="L124" s="127" t="str">
        <f t="shared" si="7"/>
        <v>0</v>
      </c>
      <c r="M124" s="123"/>
      <c r="N124" s="123"/>
      <c r="O124" s="123"/>
      <c r="P124" s="123"/>
      <c r="Q124" s="124"/>
      <c r="R124" s="107"/>
      <c r="S124" s="113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</row>
    <row r="125" spans="1:62" s="125" customFormat="1" ht="18" customHeight="1">
      <c r="A125" s="114"/>
      <c r="B125" s="159"/>
      <c r="C125" s="160">
        <v>160</v>
      </c>
      <c r="D125" s="161" t="s">
        <v>360</v>
      </c>
      <c r="E125" s="161" t="s">
        <v>361</v>
      </c>
      <c r="F125" s="161"/>
      <c r="G125" s="161"/>
      <c r="H125" s="164">
        <v>17.943000000000001</v>
      </c>
      <c r="I125" s="127" t="str">
        <f t="shared" si="4"/>
        <v>0</v>
      </c>
      <c r="J125" s="127">
        <f t="shared" si="5"/>
        <v>17.943000000000001</v>
      </c>
      <c r="K125" s="127" t="str">
        <f t="shared" si="6"/>
        <v>0</v>
      </c>
      <c r="L125" s="127" t="str">
        <f t="shared" si="7"/>
        <v>0</v>
      </c>
      <c r="M125" s="123"/>
      <c r="N125" s="123"/>
      <c r="O125" s="123"/>
      <c r="P125" s="123"/>
      <c r="Q125" s="124"/>
      <c r="R125" s="107"/>
      <c r="S125" s="113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</row>
    <row r="126" spans="1:62" s="125" customFormat="1" ht="18" customHeight="1">
      <c r="A126" s="114"/>
      <c r="B126" s="159"/>
      <c r="C126" s="160">
        <v>288</v>
      </c>
      <c r="D126" s="161" t="s">
        <v>298</v>
      </c>
      <c r="E126" s="161" t="s">
        <v>575</v>
      </c>
      <c r="F126" s="161"/>
      <c r="G126" s="161"/>
      <c r="H126" s="163">
        <v>17.943000000000001</v>
      </c>
      <c r="I126" s="127" t="str">
        <f t="shared" si="4"/>
        <v>0</v>
      </c>
      <c r="J126" s="127">
        <f t="shared" si="5"/>
        <v>17.943000000000001</v>
      </c>
      <c r="K126" s="127" t="str">
        <f t="shared" si="6"/>
        <v>0</v>
      </c>
      <c r="L126" s="127" t="str">
        <f t="shared" si="7"/>
        <v>0</v>
      </c>
      <c r="M126" s="123"/>
      <c r="N126" s="123"/>
      <c r="O126" s="123"/>
      <c r="P126" s="123"/>
      <c r="Q126" s="124"/>
      <c r="R126" s="107"/>
      <c r="S126" s="113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</row>
    <row r="127" spans="1:62" s="125" customFormat="1" ht="18" customHeight="1">
      <c r="A127" s="114"/>
      <c r="B127" s="159"/>
      <c r="C127" s="160">
        <v>469</v>
      </c>
      <c r="D127" s="161" t="s">
        <v>872</v>
      </c>
      <c r="E127" s="161" t="s">
        <v>873</v>
      </c>
      <c r="F127" s="161" t="s">
        <v>32</v>
      </c>
      <c r="G127" s="161"/>
      <c r="H127" s="164">
        <v>17.943000000000001</v>
      </c>
      <c r="I127" s="127" t="str">
        <f t="shared" si="4"/>
        <v>0</v>
      </c>
      <c r="J127" s="127">
        <f t="shared" si="5"/>
        <v>17.943000000000001</v>
      </c>
      <c r="K127" s="127" t="str">
        <f t="shared" si="6"/>
        <v>0</v>
      </c>
      <c r="L127" s="127" t="str">
        <f t="shared" si="7"/>
        <v>0</v>
      </c>
      <c r="M127" s="123"/>
      <c r="N127" s="123"/>
      <c r="O127" s="123"/>
      <c r="P127" s="123"/>
      <c r="Q127" s="124"/>
      <c r="R127" s="107"/>
      <c r="S127" s="113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</row>
    <row r="128" spans="1:62" s="125" customFormat="1" ht="18" customHeight="1">
      <c r="A128" s="114"/>
      <c r="B128" s="159"/>
      <c r="C128" s="160">
        <v>593</v>
      </c>
      <c r="D128" s="161" t="s">
        <v>1016</v>
      </c>
      <c r="E128" s="161" t="s">
        <v>1017</v>
      </c>
      <c r="F128" s="161" t="s">
        <v>32</v>
      </c>
      <c r="G128" s="161"/>
      <c r="H128" s="162">
        <v>17.945</v>
      </c>
      <c r="I128" s="127" t="str">
        <f t="shared" si="4"/>
        <v>0</v>
      </c>
      <c r="J128" s="127">
        <f t="shared" si="5"/>
        <v>17.945</v>
      </c>
      <c r="K128" s="127" t="str">
        <f t="shared" si="6"/>
        <v>0</v>
      </c>
      <c r="L128" s="127" t="str">
        <f t="shared" si="7"/>
        <v>0</v>
      </c>
      <c r="M128" s="123"/>
      <c r="N128" s="123"/>
      <c r="O128" s="123"/>
      <c r="P128" s="123"/>
      <c r="Q128" s="124"/>
      <c r="R128" s="107"/>
      <c r="S128" s="113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</row>
    <row r="129" spans="1:62" s="125" customFormat="1" ht="18" customHeight="1">
      <c r="A129" s="130"/>
      <c r="B129" s="159"/>
      <c r="C129" s="160">
        <v>32</v>
      </c>
      <c r="D129" s="161" t="s">
        <v>107</v>
      </c>
      <c r="E129" s="161" t="s">
        <v>108</v>
      </c>
      <c r="F129" s="161" t="s">
        <v>32</v>
      </c>
      <c r="G129" s="161"/>
      <c r="H129" s="164">
        <v>17.948</v>
      </c>
      <c r="I129" s="127" t="str">
        <f t="shared" si="4"/>
        <v>0</v>
      </c>
      <c r="J129" s="127">
        <f t="shared" si="5"/>
        <v>17.948</v>
      </c>
      <c r="K129" s="127" t="str">
        <f t="shared" si="6"/>
        <v>0</v>
      </c>
      <c r="L129" s="127" t="str">
        <f t="shared" si="7"/>
        <v>0</v>
      </c>
      <c r="M129" s="123"/>
      <c r="N129" s="123"/>
      <c r="O129" s="123"/>
      <c r="P129" s="123"/>
      <c r="Q129" s="124"/>
      <c r="R129" s="107"/>
      <c r="S129" s="113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</row>
    <row r="130" spans="1:62" s="125" customFormat="1" ht="18" customHeight="1">
      <c r="A130" s="130"/>
      <c r="B130" s="159"/>
      <c r="C130" s="160">
        <v>313</v>
      </c>
      <c r="D130" s="161" t="s">
        <v>610</v>
      </c>
      <c r="E130" s="161" t="s">
        <v>1372</v>
      </c>
      <c r="F130" s="161"/>
      <c r="G130" s="161"/>
      <c r="H130" s="163">
        <v>17.949000000000002</v>
      </c>
      <c r="I130" s="127" t="str">
        <f t="shared" si="4"/>
        <v>0</v>
      </c>
      <c r="J130" s="127">
        <f t="shared" si="5"/>
        <v>17.949000000000002</v>
      </c>
      <c r="K130" s="127" t="str">
        <f t="shared" si="6"/>
        <v>0</v>
      </c>
      <c r="L130" s="127" t="str">
        <f t="shared" si="7"/>
        <v>0</v>
      </c>
      <c r="M130" s="123"/>
      <c r="N130" s="123"/>
      <c r="O130" s="123"/>
      <c r="P130" s="123"/>
      <c r="Q130" s="124"/>
      <c r="R130" s="107"/>
      <c r="S130" s="113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</row>
    <row r="131" spans="1:62" s="125" customFormat="1" ht="18" customHeight="1">
      <c r="A131" s="130"/>
      <c r="B131" s="159"/>
      <c r="C131" s="160">
        <v>659</v>
      </c>
      <c r="D131" s="161" t="s">
        <v>682</v>
      </c>
      <c r="E131" s="161" t="s">
        <v>1174</v>
      </c>
      <c r="F131" s="161" t="s">
        <v>32</v>
      </c>
      <c r="G131" s="161"/>
      <c r="H131" s="166">
        <v>17.95</v>
      </c>
      <c r="I131" s="127" t="str">
        <f t="shared" si="4"/>
        <v>0</v>
      </c>
      <c r="J131" s="127">
        <f t="shared" si="5"/>
        <v>17.95</v>
      </c>
      <c r="K131" s="127" t="str">
        <f t="shared" si="6"/>
        <v>0</v>
      </c>
      <c r="L131" s="127" t="str">
        <f t="shared" si="7"/>
        <v>0</v>
      </c>
      <c r="M131" s="123"/>
      <c r="N131" s="123"/>
      <c r="O131" s="123"/>
      <c r="P131" s="123"/>
      <c r="Q131" s="124"/>
      <c r="R131" s="107"/>
      <c r="S131" s="113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</row>
    <row r="132" spans="1:62" s="125" customFormat="1" ht="18" customHeight="1">
      <c r="A132" s="130"/>
      <c r="B132" s="159"/>
      <c r="C132" s="160">
        <v>685</v>
      </c>
      <c r="D132" s="161" t="s">
        <v>187</v>
      </c>
      <c r="E132" s="161" t="s">
        <v>1211</v>
      </c>
      <c r="F132" s="161" t="s">
        <v>32</v>
      </c>
      <c r="G132" s="161"/>
      <c r="H132" s="162">
        <v>17.95</v>
      </c>
      <c r="I132" s="127" t="str">
        <f t="shared" si="4"/>
        <v>0</v>
      </c>
      <c r="J132" s="127">
        <f t="shared" si="5"/>
        <v>17.95</v>
      </c>
      <c r="K132" s="127" t="str">
        <f t="shared" si="6"/>
        <v>0</v>
      </c>
      <c r="L132" s="127" t="str">
        <f t="shared" si="7"/>
        <v>0</v>
      </c>
      <c r="M132" s="123"/>
      <c r="N132" s="123"/>
      <c r="O132" s="123"/>
      <c r="P132" s="123"/>
      <c r="Q132" s="124"/>
      <c r="R132" s="107"/>
      <c r="S132" s="113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</row>
    <row r="133" spans="1:62" s="125" customFormat="1" ht="18" customHeight="1">
      <c r="A133" s="130"/>
      <c r="B133" s="159"/>
      <c r="C133" s="160">
        <v>399</v>
      </c>
      <c r="D133" s="161" t="s">
        <v>752</v>
      </c>
      <c r="E133" s="161" t="s">
        <v>753</v>
      </c>
      <c r="F133" s="161" t="s">
        <v>32</v>
      </c>
      <c r="G133" s="161"/>
      <c r="H133" s="163">
        <v>17.952000000000002</v>
      </c>
      <c r="I133" s="127" t="str">
        <f t="shared" ref="I133:I196" si="8">IF(H133&lt;J$3,H133,IF(H133&gt;=J$3,"0"))</f>
        <v>0</v>
      </c>
      <c r="J133" s="127">
        <f t="shared" ref="J133:J196" si="9">IF(H133&lt;J$3,"0",IF(H133&lt;K$3,H133,IF(H133&gt;=K$3,"0")))</f>
        <v>17.952000000000002</v>
      </c>
      <c r="K133" s="127" t="str">
        <f t="shared" ref="K133:K196" si="10">IF(H133&lt;K$3,"0",IF(H133&gt;=L$3,"0",IF(H133&gt;=K$3,H133)))</f>
        <v>0</v>
      </c>
      <c r="L133" s="127" t="str">
        <f t="shared" ref="L133:L196" si="11">IF(H133&gt;=L$3,H133,IF(H133&lt;L$3,"0"))</f>
        <v>0</v>
      </c>
      <c r="M133" s="123"/>
      <c r="N133" s="123"/>
      <c r="O133" s="123"/>
      <c r="P133" s="123"/>
      <c r="Q133" s="124"/>
      <c r="R133" s="107"/>
      <c r="S133" s="113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</row>
    <row r="134" spans="1:62" s="125" customFormat="1" ht="18" customHeight="1">
      <c r="A134" s="130"/>
      <c r="B134" s="159"/>
      <c r="C134" s="160">
        <v>646</v>
      </c>
      <c r="D134" s="161" t="s">
        <v>1152</v>
      </c>
      <c r="E134" s="161" t="s">
        <v>1153</v>
      </c>
      <c r="F134" s="161" t="s">
        <v>32</v>
      </c>
      <c r="G134" s="161"/>
      <c r="H134" s="166">
        <v>17.954999999999998</v>
      </c>
      <c r="I134" s="127" t="str">
        <f t="shared" si="8"/>
        <v>0</v>
      </c>
      <c r="J134" s="127">
        <f t="shared" si="9"/>
        <v>17.954999999999998</v>
      </c>
      <c r="K134" s="127" t="str">
        <f t="shared" si="10"/>
        <v>0</v>
      </c>
      <c r="L134" s="127" t="str">
        <f t="shared" si="11"/>
        <v>0</v>
      </c>
      <c r="M134" s="123"/>
      <c r="N134" s="123"/>
      <c r="O134" s="123"/>
      <c r="P134" s="123"/>
      <c r="Q134" s="124"/>
      <c r="R134" s="107"/>
      <c r="S134" s="113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</row>
    <row r="135" spans="1:62" s="125" customFormat="1" ht="18" customHeight="1">
      <c r="A135" s="130"/>
      <c r="B135" s="159"/>
      <c r="C135" s="160">
        <v>533</v>
      </c>
      <c r="D135" s="161" t="s">
        <v>978</v>
      </c>
      <c r="E135" s="161" t="s">
        <v>979</v>
      </c>
      <c r="F135" s="161" t="s">
        <v>32</v>
      </c>
      <c r="G135" s="161"/>
      <c r="H135" s="164">
        <v>17.957999999999998</v>
      </c>
      <c r="I135" s="127" t="str">
        <f t="shared" si="8"/>
        <v>0</v>
      </c>
      <c r="J135" s="127">
        <f t="shared" si="9"/>
        <v>17.957999999999998</v>
      </c>
      <c r="K135" s="127" t="str">
        <f t="shared" si="10"/>
        <v>0</v>
      </c>
      <c r="L135" s="127" t="str">
        <f t="shared" si="11"/>
        <v>0</v>
      </c>
      <c r="M135" s="123"/>
      <c r="N135" s="123"/>
      <c r="O135" s="123"/>
      <c r="P135" s="123"/>
      <c r="Q135" s="124"/>
      <c r="R135" s="107"/>
      <c r="S135" s="113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</row>
    <row r="136" spans="1:62" s="125" customFormat="1" ht="18" customHeight="1">
      <c r="A136" s="130"/>
      <c r="B136" s="159"/>
      <c r="C136" s="160">
        <v>67</v>
      </c>
      <c r="D136" s="161" t="s">
        <v>177</v>
      </c>
      <c r="E136" s="161" t="s">
        <v>178</v>
      </c>
      <c r="F136" s="161" t="s">
        <v>32</v>
      </c>
      <c r="G136" s="161"/>
      <c r="H136" s="163">
        <v>17.960999999999999</v>
      </c>
      <c r="I136" s="127" t="str">
        <f t="shared" si="8"/>
        <v>0</v>
      </c>
      <c r="J136" s="127">
        <f t="shared" si="9"/>
        <v>17.960999999999999</v>
      </c>
      <c r="K136" s="127" t="str">
        <f t="shared" si="10"/>
        <v>0</v>
      </c>
      <c r="L136" s="127" t="str">
        <f t="shared" si="11"/>
        <v>0</v>
      </c>
      <c r="M136" s="123"/>
      <c r="N136" s="123"/>
      <c r="O136" s="123"/>
      <c r="P136" s="123"/>
      <c r="Q136" s="124"/>
      <c r="R136" s="107"/>
      <c r="S136" s="113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</row>
    <row r="137" spans="1:62" s="125" customFormat="1" ht="18" customHeight="1">
      <c r="A137" s="130"/>
      <c r="B137" s="159"/>
      <c r="C137" s="160">
        <v>608</v>
      </c>
      <c r="D137" s="161" t="s">
        <v>63</v>
      </c>
      <c r="E137" s="161" t="s">
        <v>64</v>
      </c>
      <c r="F137" s="161" t="s">
        <v>32</v>
      </c>
      <c r="G137" s="161"/>
      <c r="H137" s="162">
        <v>17.963999999999999</v>
      </c>
      <c r="I137" s="127" t="str">
        <f t="shared" si="8"/>
        <v>0</v>
      </c>
      <c r="J137" s="127">
        <f t="shared" si="9"/>
        <v>17.963999999999999</v>
      </c>
      <c r="K137" s="127" t="str">
        <f t="shared" si="10"/>
        <v>0</v>
      </c>
      <c r="L137" s="127" t="str">
        <f t="shared" si="11"/>
        <v>0</v>
      </c>
      <c r="M137" s="123"/>
      <c r="N137" s="123"/>
      <c r="O137" s="123"/>
      <c r="P137" s="123"/>
      <c r="Q137" s="124"/>
      <c r="R137" s="107"/>
      <c r="S137" s="113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</row>
    <row r="138" spans="1:62" s="125" customFormat="1" ht="18" customHeight="1">
      <c r="A138" s="130"/>
      <c r="B138" s="159"/>
      <c r="C138" s="160">
        <v>562</v>
      </c>
      <c r="D138" s="161" t="s">
        <v>1025</v>
      </c>
      <c r="E138" s="161" t="s">
        <v>1026</v>
      </c>
      <c r="F138" s="161"/>
      <c r="G138" s="161"/>
      <c r="H138" s="162">
        <v>17.97</v>
      </c>
      <c r="I138" s="127" t="str">
        <f t="shared" si="8"/>
        <v>0</v>
      </c>
      <c r="J138" s="127">
        <f t="shared" si="9"/>
        <v>17.97</v>
      </c>
      <c r="K138" s="127" t="str">
        <f t="shared" si="10"/>
        <v>0</v>
      </c>
      <c r="L138" s="127" t="str">
        <f t="shared" si="11"/>
        <v>0</v>
      </c>
      <c r="M138" s="123"/>
      <c r="N138" s="123"/>
      <c r="O138" s="123"/>
      <c r="P138" s="123"/>
      <c r="Q138" s="124"/>
      <c r="R138" s="107"/>
      <c r="S138" s="113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</row>
    <row r="139" spans="1:62" s="125" customFormat="1" ht="18" customHeight="1">
      <c r="A139" s="130"/>
      <c r="B139" s="159"/>
      <c r="C139" s="160">
        <v>571</v>
      </c>
      <c r="D139" s="161" t="s">
        <v>1041</v>
      </c>
      <c r="E139" s="161" t="s">
        <v>1042</v>
      </c>
      <c r="F139" s="161"/>
      <c r="G139" s="161"/>
      <c r="H139" s="166">
        <v>17.972999999999999</v>
      </c>
      <c r="I139" s="127" t="str">
        <f t="shared" si="8"/>
        <v>0</v>
      </c>
      <c r="J139" s="127">
        <f t="shared" si="9"/>
        <v>17.972999999999999</v>
      </c>
      <c r="K139" s="127" t="str">
        <f t="shared" si="10"/>
        <v>0</v>
      </c>
      <c r="L139" s="127" t="str">
        <f t="shared" si="11"/>
        <v>0</v>
      </c>
      <c r="M139" s="123"/>
      <c r="N139" s="123"/>
      <c r="O139" s="123"/>
      <c r="P139" s="123"/>
      <c r="Q139" s="124"/>
      <c r="R139" s="142"/>
      <c r="S139" s="113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</row>
    <row r="140" spans="1:62" s="125" customFormat="1" ht="18" customHeight="1">
      <c r="A140" s="130"/>
      <c r="B140" s="159"/>
      <c r="C140" s="160">
        <v>98</v>
      </c>
      <c r="D140" s="161" t="s">
        <v>239</v>
      </c>
      <c r="E140" s="161" t="s">
        <v>240</v>
      </c>
      <c r="F140" s="161"/>
      <c r="G140" s="161"/>
      <c r="H140" s="163">
        <v>17.972999999999999</v>
      </c>
      <c r="I140" s="127" t="str">
        <f t="shared" si="8"/>
        <v>0</v>
      </c>
      <c r="J140" s="127">
        <f t="shared" si="9"/>
        <v>17.972999999999999</v>
      </c>
      <c r="K140" s="127" t="str">
        <f t="shared" si="10"/>
        <v>0</v>
      </c>
      <c r="L140" s="127" t="str">
        <f t="shared" si="11"/>
        <v>0</v>
      </c>
      <c r="M140" s="123"/>
      <c r="N140" s="123"/>
      <c r="O140" s="123"/>
      <c r="P140" s="123"/>
      <c r="Q140" s="124"/>
      <c r="R140" s="107"/>
      <c r="S140" s="113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</row>
    <row r="141" spans="1:62" s="125" customFormat="1" ht="18" customHeight="1">
      <c r="A141" s="130"/>
      <c r="B141" s="159"/>
      <c r="C141" s="160">
        <v>538</v>
      </c>
      <c r="D141" s="161" t="s">
        <v>986</v>
      </c>
      <c r="E141" s="161" t="s">
        <v>987</v>
      </c>
      <c r="F141" s="161" t="s">
        <v>32</v>
      </c>
      <c r="G141" s="161"/>
      <c r="H141" s="164">
        <v>17.975999999999999</v>
      </c>
      <c r="I141" s="127" t="str">
        <f t="shared" si="8"/>
        <v>0</v>
      </c>
      <c r="J141" s="127">
        <f t="shared" si="9"/>
        <v>17.975999999999999</v>
      </c>
      <c r="K141" s="127" t="str">
        <f t="shared" si="10"/>
        <v>0</v>
      </c>
      <c r="L141" s="127" t="str">
        <f t="shared" si="11"/>
        <v>0</v>
      </c>
      <c r="M141" s="123"/>
      <c r="N141" s="123"/>
      <c r="O141" s="123"/>
      <c r="P141" s="123"/>
      <c r="Q141" s="124"/>
      <c r="R141" s="107"/>
      <c r="S141" s="113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</row>
    <row r="142" spans="1:62" s="125" customFormat="1" ht="18" customHeight="1">
      <c r="A142" s="130"/>
      <c r="B142" s="159"/>
      <c r="C142" s="160">
        <v>573</v>
      </c>
      <c r="D142" s="161" t="s">
        <v>1045</v>
      </c>
      <c r="E142" s="161" t="s">
        <v>1046</v>
      </c>
      <c r="F142" s="161"/>
      <c r="G142" s="161"/>
      <c r="H142" s="166">
        <v>17.978000000000002</v>
      </c>
      <c r="I142" s="127" t="str">
        <f t="shared" si="8"/>
        <v>0</v>
      </c>
      <c r="J142" s="127">
        <f t="shared" si="9"/>
        <v>17.978000000000002</v>
      </c>
      <c r="K142" s="127" t="str">
        <f t="shared" si="10"/>
        <v>0</v>
      </c>
      <c r="L142" s="127" t="str">
        <f t="shared" si="11"/>
        <v>0</v>
      </c>
      <c r="M142" s="123"/>
      <c r="N142" s="123"/>
      <c r="O142" s="123"/>
      <c r="P142" s="123"/>
      <c r="Q142" s="124"/>
      <c r="R142" s="107"/>
      <c r="S142" s="113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</row>
    <row r="143" spans="1:62" s="125" customFormat="1" ht="18" customHeight="1">
      <c r="A143" s="130"/>
      <c r="B143" s="159"/>
      <c r="C143" s="160">
        <v>580</v>
      </c>
      <c r="D143" s="161" t="s">
        <v>1009</v>
      </c>
      <c r="E143" s="161" t="s">
        <v>1057</v>
      </c>
      <c r="F143" s="161"/>
      <c r="G143" s="161"/>
      <c r="H143" s="162">
        <v>17.988</v>
      </c>
      <c r="I143" s="127" t="str">
        <f t="shared" si="8"/>
        <v>0</v>
      </c>
      <c r="J143" s="127">
        <f t="shared" si="9"/>
        <v>17.988</v>
      </c>
      <c r="K143" s="127" t="str">
        <f t="shared" si="10"/>
        <v>0</v>
      </c>
      <c r="L143" s="127" t="str">
        <f t="shared" si="11"/>
        <v>0</v>
      </c>
      <c r="M143" s="123"/>
      <c r="N143" s="123"/>
      <c r="O143" s="123"/>
      <c r="P143" s="123"/>
      <c r="Q143" s="124"/>
      <c r="R143" s="107"/>
      <c r="S143" s="113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</row>
    <row r="144" spans="1:62" s="125" customFormat="1" ht="18" customHeight="1">
      <c r="A144" s="130"/>
      <c r="B144" s="159"/>
      <c r="C144" s="160">
        <v>374</v>
      </c>
      <c r="D144" s="161" t="s">
        <v>81</v>
      </c>
      <c r="E144" s="161" t="s">
        <v>707</v>
      </c>
      <c r="F144" s="161"/>
      <c r="G144" s="161"/>
      <c r="H144" s="164">
        <v>17.991</v>
      </c>
      <c r="I144" s="127" t="str">
        <f t="shared" si="8"/>
        <v>0</v>
      </c>
      <c r="J144" s="127">
        <f t="shared" si="9"/>
        <v>17.991</v>
      </c>
      <c r="K144" s="127" t="str">
        <f t="shared" si="10"/>
        <v>0</v>
      </c>
      <c r="L144" s="127" t="str">
        <f t="shared" si="11"/>
        <v>0</v>
      </c>
      <c r="M144" s="123"/>
      <c r="N144" s="123"/>
      <c r="O144" s="123"/>
      <c r="P144" s="123"/>
      <c r="Q144" s="124"/>
      <c r="R144" s="107"/>
      <c r="S144" s="113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</row>
    <row r="145" spans="1:62" s="125" customFormat="1" ht="18" customHeight="1">
      <c r="A145" s="130"/>
      <c r="B145" s="159"/>
      <c r="C145" s="160">
        <v>123</v>
      </c>
      <c r="D145" s="161" t="s">
        <v>288</v>
      </c>
      <c r="E145" s="161" t="s">
        <v>289</v>
      </c>
      <c r="F145" s="161" t="s">
        <v>32</v>
      </c>
      <c r="G145" s="161"/>
      <c r="H145" s="163">
        <v>17.995000000000001</v>
      </c>
      <c r="I145" s="127" t="str">
        <f t="shared" si="8"/>
        <v>0</v>
      </c>
      <c r="J145" s="127">
        <f t="shared" si="9"/>
        <v>17.995000000000001</v>
      </c>
      <c r="K145" s="127" t="str">
        <f t="shared" si="10"/>
        <v>0</v>
      </c>
      <c r="L145" s="127" t="str">
        <f t="shared" si="11"/>
        <v>0</v>
      </c>
      <c r="M145" s="123"/>
      <c r="N145" s="123"/>
      <c r="O145" s="123"/>
      <c r="P145" s="123"/>
      <c r="Q145" s="124"/>
      <c r="R145" s="107"/>
      <c r="S145" s="113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</row>
    <row r="146" spans="1:62" s="125" customFormat="1" ht="18" customHeight="1">
      <c r="A146" s="130"/>
      <c r="B146" s="159"/>
      <c r="C146" s="160">
        <v>622</v>
      </c>
      <c r="D146" s="161" t="s">
        <v>989</v>
      </c>
      <c r="E146" s="161" t="s">
        <v>1116</v>
      </c>
      <c r="F146" s="161" t="s">
        <v>32</v>
      </c>
      <c r="G146" s="161"/>
      <c r="H146" s="162">
        <v>17.995999999999999</v>
      </c>
      <c r="I146" s="127" t="str">
        <f t="shared" si="8"/>
        <v>0</v>
      </c>
      <c r="J146" s="127">
        <f t="shared" si="9"/>
        <v>17.995999999999999</v>
      </c>
      <c r="K146" s="127" t="str">
        <f t="shared" si="10"/>
        <v>0</v>
      </c>
      <c r="L146" s="127" t="str">
        <f t="shared" si="11"/>
        <v>0</v>
      </c>
      <c r="M146" s="123"/>
      <c r="N146" s="123"/>
      <c r="O146" s="123"/>
      <c r="P146" s="123"/>
      <c r="Q146" s="124"/>
      <c r="R146" s="107"/>
      <c r="S146" s="113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</row>
    <row r="147" spans="1:62" s="125" customFormat="1" ht="18" customHeight="1">
      <c r="A147" s="130"/>
      <c r="B147" s="159"/>
      <c r="C147" s="160">
        <v>380</v>
      </c>
      <c r="D147" s="161" t="s">
        <v>207</v>
      </c>
      <c r="E147" s="161" t="s">
        <v>717</v>
      </c>
      <c r="F147" s="161" t="s">
        <v>32</v>
      </c>
      <c r="G147" s="161"/>
      <c r="H147" s="163">
        <v>17.998999999999999</v>
      </c>
      <c r="I147" s="127" t="str">
        <f t="shared" si="8"/>
        <v>0</v>
      </c>
      <c r="J147" s="127">
        <f t="shared" si="9"/>
        <v>17.998999999999999</v>
      </c>
      <c r="K147" s="127" t="str">
        <f t="shared" si="10"/>
        <v>0</v>
      </c>
      <c r="L147" s="127" t="str">
        <f t="shared" si="11"/>
        <v>0</v>
      </c>
      <c r="N147" s="123"/>
      <c r="O147" s="123"/>
      <c r="P147" s="123"/>
      <c r="Q147" s="124"/>
      <c r="R147" s="107"/>
      <c r="S147" s="113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</row>
    <row r="148" spans="1:62" s="125" customFormat="1" ht="18" customHeight="1">
      <c r="A148" s="130"/>
      <c r="B148" s="159"/>
      <c r="C148" s="160">
        <v>539</v>
      </c>
      <c r="D148" s="161" t="s">
        <v>636</v>
      </c>
      <c r="E148" s="161" t="s">
        <v>988</v>
      </c>
      <c r="F148" s="161" t="s">
        <v>32</v>
      </c>
      <c r="G148" s="161"/>
      <c r="H148" s="163">
        <v>18.001000000000001</v>
      </c>
      <c r="I148" s="127" t="str">
        <f t="shared" si="8"/>
        <v>0</v>
      </c>
      <c r="J148" s="127">
        <f t="shared" si="9"/>
        <v>18.001000000000001</v>
      </c>
      <c r="K148" s="127" t="str">
        <f t="shared" si="10"/>
        <v>0</v>
      </c>
      <c r="L148" s="127" t="str">
        <f t="shared" si="11"/>
        <v>0</v>
      </c>
      <c r="M148" s="123"/>
      <c r="N148" s="123"/>
      <c r="O148" s="123"/>
      <c r="P148" s="123"/>
      <c r="Q148" s="124"/>
      <c r="R148" s="107"/>
      <c r="S148" s="113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7"/>
    </row>
    <row r="149" spans="1:62" s="125" customFormat="1" ht="18" customHeight="1">
      <c r="A149" s="130"/>
      <c r="B149" s="159"/>
      <c r="C149" s="160">
        <v>41</v>
      </c>
      <c r="D149" s="161" t="s">
        <v>125</v>
      </c>
      <c r="E149" s="161" t="s">
        <v>126</v>
      </c>
      <c r="F149" s="161" t="s">
        <v>32</v>
      </c>
      <c r="G149" s="161"/>
      <c r="H149" s="164">
        <v>18.001999999999999</v>
      </c>
      <c r="I149" s="127" t="str">
        <f t="shared" si="8"/>
        <v>0</v>
      </c>
      <c r="J149" s="127">
        <f t="shared" si="9"/>
        <v>18.001999999999999</v>
      </c>
      <c r="K149" s="127" t="str">
        <f t="shared" si="10"/>
        <v>0</v>
      </c>
      <c r="L149" s="127" t="str">
        <f t="shared" si="11"/>
        <v>0</v>
      </c>
      <c r="M149" s="123"/>
      <c r="N149" s="123"/>
      <c r="O149" s="123"/>
      <c r="P149" s="123"/>
      <c r="Q149" s="124"/>
      <c r="R149" s="107"/>
      <c r="S149" s="113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7"/>
      <c r="BE149" s="107"/>
      <c r="BF149" s="107"/>
      <c r="BG149" s="107"/>
      <c r="BH149" s="107"/>
      <c r="BI149" s="107"/>
      <c r="BJ149" s="107"/>
    </row>
    <row r="150" spans="1:62" s="125" customFormat="1" ht="18" customHeight="1">
      <c r="A150" s="130"/>
      <c r="B150" s="159"/>
      <c r="C150" s="160">
        <v>565</v>
      </c>
      <c r="D150" s="161" t="s">
        <v>1030</v>
      </c>
      <c r="E150" s="161" t="s">
        <v>1031</v>
      </c>
      <c r="F150" s="161"/>
      <c r="G150" s="161"/>
      <c r="H150" s="162">
        <v>18.010999999999999</v>
      </c>
      <c r="I150" s="127" t="str">
        <f t="shared" si="8"/>
        <v>0</v>
      </c>
      <c r="J150" s="127">
        <f t="shared" si="9"/>
        <v>18.010999999999999</v>
      </c>
      <c r="K150" s="127" t="str">
        <f t="shared" si="10"/>
        <v>0</v>
      </c>
      <c r="L150" s="127" t="str">
        <f t="shared" si="11"/>
        <v>0</v>
      </c>
      <c r="M150" s="123"/>
      <c r="N150" s="123"/>
      <c r="O150" s="123"/>
      <c r="P150" s="123"/>
      <c r="Q150" s="124"/>
      <c r="R150" s="107"/>
      <c r="S150" s="113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  <c r="BE150" s="107"/>
      <c r="BF150" s="107"/>
      <c r="BG150" s="107"/>
      <c r="BH150" s="107"/>
      <c r="BI150" s="107"/>
      <c r="BJ150" s="107"/>
    </row>
    <row r="151" spans="1:62" s="125" customFormat="1" ht="18" customHeight="1">
      <c r="A151" s="130"/>
      <c r="B151" s="159"/>
      <c r="C151" s="160">
        <v>496</v>
      </c>
      <c r="D151" s="161" t="s">
        <v>918</v>
      </c>
      <c r="E151" s="161" t="s">
        <v>919</v>
      </c>
      <c r="F151" s="161" t="s">
        <v>32</v>
      </c>
      <c r="G151" s="161"/>
      <c r="H151" s="164">
        <v>18.012</v>
      </c>
      <c r="I151" s="127" t="str">
        <f t="shared" si="8"/>
        <v>0</v>
      </c>
      <c r="J151" s="127">
        <f t="shared" si="9"/>
        <v>18.012</v>
      </c>
      <c r="K151" s="127" t="str">
        <f t="shared" si="10"/>
        <v>0</v>
      </c>
      <c r="L151" s="127" t="str">
        <f t="shared" si="11"/>
        <v>0</v>
      </c>
      <c r="M151" s="123"/>
      <c r="N151" s="123"/>
      <c r="O151" s="123"/>
      <c r="P151" s="123"/>
      <c r="Q151" s="124"/>
      <c r="R151" s="107"/>
      <c r="S151" s="113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7"/>
    </row>
    <row r="152" spans="1:62" s="125" customFormat="1" ht="18" customHeight="1">
      <c r="A152" s="130"/>
      <c r="B152" s="159"/>
      <c r="C152" s="160">
        <v>265</v>
      </c>
      <c r="D152" s="161" t="s">
        <v>537</v>
      </c>
      <c r="E152" s="161" t="s">
        <v>538</v>
      </c>
      <c r="F152" s="161"/>
      <c r="G152" s="161"/>
      <c r="H152" s="164">
        <v>18.013999999999999</v>
      </c>
      <c r="I152" s="127" t="str">
        <f t="shared" si="8"/>
        <v>0</v>
      </c>
      <c r="J152" s="127">
        <f t="shared" si="9"/>
        <v>18.013999999999999</v>
      </c>
      <c r="K152" s="127" t="str">
        <f t="shared" si="10"/>
        <v>0</v>
      </c>
      <c r="L152" s="127" t="str">
        <f t="shared" si="11"/>
        <v>0</v>
      </c>
      <c r="M152" s="123"/>
      <c r="N152" s="123"/>
      <c r="O152" s="123"/>
      <c r="P152" s="123"/>
      <c r="Q152" s="124"/>
      <c r="R152" s="107"/>
      <c r="S152" s="113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07"/>
      <c r="BF152" s="107"/>
      <c r="BG152" s="107"/>
      <c r="BH152" s="107"/>
      <c r="BI152" s="107"/>
      <c r="BJ152" s="107"/>
    </row>
    <row r="153" spans="1:62" s="125" customFormat="1" ht="18" customHeight="1">
      <c r="A153" s="130"/>
      <c r="B153" s="159"/>
      <c r="C153" s="160">
        <v>404</v>
      </c>
      <c r="D153" s="161" t="s">
        <v>760</v>
      </c>
      <c r="E153" s="161" t="s">
        <v>761</v>
      </c>
      <c r="F153" s="161"/>
      <c r="G153" s="161"/>
      <c r="H153" s="164">
        <v>18.016999999999999</v>
      </c>
      <c r="I153" s="127" t="str">
        <f t="shared" si="8"/>
        <v>0</v>
      </c>
      <c r="J153" s="127">
        <f t="shared" si="9"/>
        <v>18.016999999999999</v>
      </c>
      <c r="K153" s="127" t="str">
        <f t="shared" si="10"/>
        <v>0</v>
      </c>
      <c r="L153" s="127" t="str">
        <f t="shared" si="11"/>
        <v>0</v>
      </c>
      <c r="M153" s="123"/>
      <c r="N153" s="123"/>
      <c r="O153" s="123"/>
      <c r="P153" s="123"/>
      <c r="Q153" s="124"/>
      <c r="R153" s="107"/>
      <c r="S153" s="113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</row>
    <row r="154" spans="1:62" s="125" customFormat="1" ht="18" customHeight="1">
      <c r="A154" s="130"/>
      <c r="B154" s="159"/>
      <c r="C154" s="160">
        <v>80</v>
      </c>
      <c r="D154" s="161" t="s">
        <v>203</v>
      </c>
      <c r="E154" s="161" t="s">
        <v>204</v>
      </c>
      <c r="F154" s="161"/>
      <c r="G154" s="161"/>
      <c r="H154" s="163">
        <v>18.018000000000001</v>
      </c>
      <c r="I154" s="127" t="str">
        <f t="shared" si="8"/>
        <v>0</v>
      </c>
      <c r="J154" s="127">
        <f t="shared" si="9"/>
        <v>18.018000000000001</v>
      </c>
      <c r="K154" s="127" t="str">
        <f t="shared" si="10"/>
        <v>0</v>
      </c>
      <c r="L154" s="127" t="str">
        <f t="shared" si="11"/>
        <v>0</v>
      </c>
      <c r="M154" s="123"/>
      <c r="N154" s="123"/>
      <c r="O154" s="123"/>
      <c r="P154" s="123"/>
      <c r="Q154" s="124"/>
      <c r="R154" s="107"/>
      <c r="S154" s="113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</row>
    <row r="155" spans="1:62" s="125" customFormat="1" ht="18" customHeight="1">
      <c r="A155" s="130"/>
      <c r="B155" s="159"/>
      <c r="C155" s="160">
        <v>649</v>
      </c>
      <c r="D155" s="161" t="s">
        <v>1158</v>
      </c>
      <c r="E155" s="161" t="s">
        <v>1159</v>
      </c>
      <c r="F155" s="161" t="s">
        <v>32</v>
      </c>
      <c r="G155" s="161"/>
      <c r="H155" s="162">
        <v>18.024999999999999</v>
      </c>
      <c r="I155" s="127" t="str">
        <f t="shared" si="8"/>
        <v>0</v>
      </c>
      <c r="J155" s="127">
        <f t="shared" si="9"/>
        <v>18.024999999999999</v>
      </c>
      <c r="K155" s="127" t="str">
        <f t="shared" si="10"/>
        <v>0</v>
      </c>
      <c r="L155" s="127" t="str">
        <f t="shared" si="11"/>
        <v>0</v>
      </c>
      <c r="M155" s="123"/>
      <c r="N155" s="123"/>
      <c r="O155" s="123"/>
      <c r="P155" s="123"/>
      <c r="Q155" s="124"/>
      <c r="R155" s="107"/>
      <c r="S155" s="113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</row>
    <row r="156" spans="1:62" s="125" customFormat="1" ht="18" customHeight="1">
      <c r="A156" s="130"/>
      <c r="B156" s="159"/>
      <c r="C156" s="160">
        <v>91</v>
      </c>
      <c r="D156" s="161" t="s">
        <v>225</v>
      </c>
      <c r="E156" s="161" t="s">
        <v>226</v>
      </c>
      <c r="F156" s="161" t="s">
        <v>32</v>
      </c>
      <c r="G156" s="161"/>
      <c r="H156" s="164">
        <v>18.035</v>
      </c>
      <c r="I156" s="127" t="str">
        <f t="shared" si="8"/>
        <v>0</v>
      </c>
      <c r="J156" s="127">
        <f t="shared" si="9"/>
        <v>18.035</v>
      </c>
      <c r="K156" s="127" t="str">
        <f t="shared" si="10"/>
        <v>0</v>
      </c>
      <c r="L156" s="127" t="str">
        <f t="shared" si="11"/>
        <v>0</v>
      </c>
      <c r="M156" s="123"/>
      <c r="N156" s="123"/>
      <c r="O156" s="123"/>
      <c r="P156" s="123"/>
      <c r="Q156" s="124"/>
      <c r="R156" s="107"/>
      <c r="S156" s="113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7"/>
    </row>
    <row r="157" spans="1:62" s="125" customFormat="1" ht="18" customHeight="1">
      <c r="A157" s="114"/>
      <c r="B157" s="159"/>
      <c r="C157" s="160">
        <v>122</v>
      </c>
      <c r="D157" s="161" t="s">
        <v>286</v>
      </c>
      <c r="E157" s="161" t="s">
        <v>287</v>
      </c>
      <c r="F157" s="161" t="s">
        <v>32</v>
      </c>
      <c r="G157" s="161"/>
      <c r="H157" s="163">
        <v>18.036000000000001</v>
      </c>
      <c r="I157" s="127" t="str">
        <f t="shared" si="8"/>
        <v>0</v>
      </c>
      <c r="J157" s="127">
        <f t="shared" si="9"/>
        <v>18.036000000000001</v>
      </c>
      <c r="K157" s="127" t="str">
        <f t="shared" si="10"/>
        <v>0</v>
      </c>
      <c r="L157" s="127" t="str">
        <f t="shared" si="11"/>
        <v>0</v>
      </c>
      <c r="M157" s="123"/>
      <c r="N157" s="123"/>
      <c r="O157" s="123"/>
      <c r="P157" s="123"/>
      <c r="Q157" s="124"/>
      <c r="R157" s="107"/>
      <c r="S157" s="113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</row>
    <row r="158" spans="1:62" s="125" customFormat="1" ht="18" customHeight="1">
      <c r="A158" s="114"/>
      <c r="B158" s="159"/>
      <c r="C158" s="160">
        <v>694</v>
      </c>
      <c r="D158" s="161" t="s">
        <v>564</v>
      </c>
      <c r="E158" s="161" t="s">
        <v>1221</v>
      </c>
      <c r="F158" s="161"/>
      <c r="G158" s="161"/>
      <c r="H158" s="166">
        <v>18.047000000000001</v>
      </c>
      <c r="I158" s="127" t="str">
        <f t="shared" si="8"/>
        <v>0</v>
      </c>
      <c r="J158" s="127">
        <f t="shared" si="9"/>
        <v>18.047000000000001</v>
      </c>
      <c r="K158" s="127" t="str">
        <f t="shared" si="10"/>
        <v>0</v>
      </c>
      <c r="L158" s="127" t="str">
        <f t="shared" si="11"/>
        <v>0</v>
      </c>
      <c r="N158" s="123"/>
      <c r="O158" s="123"/>
      <c r="P158" s="123"/>
      <c r="Q158" s="124"/>
      <c r="R158" s="107"/>
      <c r="S158" s="113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7"/>
    </row>
    <row r="159" spans="1:62" s="125" customFormat="1" ht="18" customHeight="1">
      <c r="A159" s="114"/>
      <c r="B159" s="159"/>
      <c r="C159" s="160">
        <v>493</v>
      </c>
      <c r="D159" s="161" t="s">
        <v>338</v>
      </c>
      <c r="E159" s="161" t="s">
        <v>914</v>
      </c>
      <c r="F159" s="161" t="s">
        <v>32</v>
      </c>
      <c r="G159" s="161"/>
      <c r="H159" s="163">
        <v>18.050999999999998</v>
      </c>
      <c r="I159" s="127" t="str">
        <f t="shared" si="8"/>
        <v>0</v>
      </c>
      <c r="J159" s="127">
        <f t="shared" si="9"/>
        <v>18.050999999999998</v>
      </c>
      <c r="K159" s="127" t="str">
        <f t="shared" si="10"/>
        <v>0</v>
      </c>
      <c r="L159" s="127" t="str">
        <f t="shared" si="11"/>
        <v>0</v>
      </c>
      <c r="M159" s="123"/>
      <c r="N159" s="123"/>
      <c r="O159" s="123"/>
      <c r="P159" s="123"/>
      <c r="Q159" s="124"/>
      <c r="R159" s="107"/>
      <c r="S159" s="113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</row>
    <row r="160" spans="1:62" s="125" customFormat="1" ht="18" customHeight="1">
      <c r="A160" s="114"/>
      <c r="B160" s="159"/>
      <c r="C160" s="160">
        <v>344</v>
      </c>
      <c r="D160" s="161" t="s">
        <v>654</v>
      </c>
      <c r="E160" s="161" t="s">
        <v>655</v>
      </c>
      <c r="F160" s="161"/>
      <c r="G160" s="161"/>
      <c r="H160" s="163">
        <v>18.061</v>
      </c>
      <c r="I160" s="127" t="str">
        <f t="shared" si="8"/>
        <v>0</v>
      </c>
      <c r="J160" s="127">
        <f t="shared" si="9"/>
        <v>18.061</v>
      </c>
      <c r="K160" s="127" t="str">
        <f t="shared" si="10"/>
        <v>0</v>
      </c>
      <c r="L160" s="127" t="str">
        <f t="shared" si="11"/>
        <v>0</v>
      </c>
      <c r="M160" s="123"/>
      <c r="N160" s="123"/>
      <c r="O160" s="123"/>
      <c r="P160" s="123"/>
      <c r="Q160" s="124"/>
      <c r="R160" s="107"/>
      <c r="S160" s="113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107"/>
      <c r="BJ160" s="107"/>
    </row>
    <row r="161" spans="1:62" s="125" customFormat="1" ht="18" customHeight="1">
      <c r="A161" s="114"/>
      <c r="B161" s="159"/>
      <c r="C161" s="160">
        <v>654</v>
      </c>
      <c r="D161" s="161" t="s">
        <v>1166</v>
      </c>
      <c r="E161" s="161" t="s">
        <v>1167</v>
      </c>
      <c r="F161" s="161" t="s">
        <v>32</v>
      </c>
      <c r="G161" s="161"/>
      <c r="H161" s="162">
        <v>18.064</v>
      </c>
      <c r="I161" s="127" t="str">
        <f t="shared" si="8"/>
        <v>0</v>
      </c>
      <c r="J161" s="127">
        <f t="shared" si="9"/>
        <v>18.064</v>
      </c>
      <c r="K161" s="127" t="str">
        <f t="shared" si="10"/>
        <v>0</v>
      </c>
      <c r="L161" s="127" t="str">
        <f t="shared" si="11"/>
        <v>0</v>
      </c>
      <c r="M161" s="123"/>
      <c r="N161" s="123"/>
      <c r="O161" s="123"/>
      <c r="P161" s="123"/>
      <c r="Q161" s="124"/>
      <c r="R161" s="107"/>
      <c r="S161" s="113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</row>
    <row r="162" spans="1:62" s="125" customFormat="1" ht="18" customHeight="1">
      <c r="A162" s="114"/>
      <c r="B162" s="159"/>
      <c r="C162" s="160">
        <v>323</v>
      </c>
      <c r="D162" s="161" t="s">
        <v>328</v>
      </c>
      <c r="E162" s="161" t="s">
        <v>625</v>
      </c>
      <c r="F162" s="161"/>
      <c r="G162" s="161"/>
      <c r="H162" s="163">
        <v>18.065999999999999</v>
      </c>
      <c r="I162" s="127" t="str">
        <f t="shared" si="8"/>
        <v>0</v>
      </c>
      <c r="J162" s="127">
        <f t="shared" si="9"/>
        <v>18.065999999999999</v>
      </c>
      <c r="K162" s="127" t="str">
        <f t="shared" si="10"/>
        <v>0</v>
      </c>
      <c r="L162" s="127" t="str">
        <f t="shared" si="11"/>
        <v>0</v>
      </c>
      <c r="M162" s="123"/>
      <c r="N162" s="123"/>
      <c r="O162" s="123"/>
      <c r="P162" s="123"/>
      <c r="Q162" s="124"/>
      <c r="R162" s="107"/>
      <c r="S162" s="113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107"/>
      <c r="AV162" s="107"/>
      <c r="AW162" s="107"/>
      <c r="AX162" s="107"/>
      <c r="AY162" s="107"/>
      <c r="AZ162" s="107"/>
      <c r="BA162" s="107"/>
      <c r="BB162" s="107"/>
      <c r="BC162" s="107"/>
      <c r="BD162" s="107"/>
      <c r="BE162" s="107"/>
      <c r="BF162" s="107"/>
      <c r="BG162" s="107"/>
      <c r="BH162" s="107"/>
      <c r="BI162" s="107"/>
      <c r="BJ162" s="107"/>
    </row>
    <row r="163" spans="1:62" s="125" customFormat="1" ht="18" customHeight="1">
      <c r="A163" s="114"/>
      <c r="B163" s="159"/>
      <c r="C163" s="160">
        <v>560</v>
      </c>
      <c r="D163" s="161" t="s">
        <v>1022</v>
      </c>
      <c r="E163" s="161" t="s">
        <v>1023</v>
      </c>
      <c r="F163" s="161"/>
      <c r="G163" s="161"/>
      <c r="H163" s="162">
        <v>18.068000000000001</v>
      </c>
      <c r="I163" s="127" t="str">
        <f t="shared" si="8"/>
        <v>0</v>
      </c>
      <c r="J163" s="127">
        <f t="shared" si="9"/>
        <v>18.068000000000001</v>
      </c>
      <c r="K163" s="127" t="str">
        <f t="shared" si="10"/>
        <v>0</v>
      </c>
      <c r="L163" s="127" t="str">
        <f t="shared" si="11"/>
        <v>0</v>
      </c>
      <c r="M163" s="123"/>
      <c r="N163" s="123"/>
      <c r="O163" s="123"/>
      <c r="P163" s="123"/>
      <c r="Q163" s="124"/>
      <c r="R163" s="107"/>
      <c r="S163" s="113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107"/>
      <c r="BH163" s="107"/>
      <c r="BI163" s="107"/>
      <c r="BJ163" s="107"/>
    </row>
    <row r="164" spans="1:62" s="125" customFormat="1" ht="18" customHeight="1">
      <c r="A164" s="114"/>
      <c r="B164" s="159"/>
      <c r="C164" s="160">
        <v>468</v>
      </c>
      <c r="D164" s="161" t="s">
        <v>804</v>
      </c>
      <c r="E164" s="161" t="s">
        <v>871</v>
      </c>
      <c r="F164" s="161" t="s">
        <v>32</v>
      </c>
      <c r="G164" s="161"/>
      <c r="H164" s="164">
        <v>18.068999999999999</v>
      </c>
      <c r="I164" s="127" t="str">
        <f t="shared" si="8"/>
        <v>0</v>
      </c>
      <c r="J164" s="127">
        <f t="shared" si="9"/>
        <v>18.068999999999999</v>
      </c>
      <c r="K164" s="127" t="str">
        <f t="shared" si="10"/>
        <v>0</v>
      </c>
      <c r="L164" s="127" t="str">
        <f t="shared" si="11"/>
        <v>0</v>
      </c>
      <c r="M164" s="123"/>
      <c r="N164" s="123"/>
      <c r="O164" s="123"/>
      <c r="P164" s="123"/>
      <c r="Q164" s="124"/>
      <c r="R164" s="107"/>
      <c r="S164" s="113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7"/>
      <c r="AW164" s="107"/>
      <c r="AX164" s="107"/>
      <c r="AY164" s="107"/>
      <c r="AZ164" s="107"/>
      <c r="BA164" s="107"/>
      <c r="BB164" s="107"/>
      <c r="BC164" s="107"/>
      <c r="BD164" s="107"/>
      <c r="BE164" s="107"/>
      <c r="BF164" s="107"/>
      <c r="BG164" s="107"/>
      <c r="BH164" s="107"/>
      <c r="BI164" s="107"/>
      <c r="BJ164" s="107"/>
    </row>
    <row r="165" spans="1:62" s="125" customFormat="1" ht="18" customHeight="1">
      <c r="A165" s="114"/>
      <c r="B165" s="159"/>
      <c r="C165" s="160">
        <v>634</v>
      </c>
      <c r="D165" s="161" t="s">
        <v>187</v>
      </c>
      <c r="E165" s="161" t="s">
        <v>1134</v>
      </c>
      <c r="F165" s="161" t="s">
        <v>32</v>
      </c>
      <c r="G165" s="161"/>
      <c r="H165" s="162">
        <v>18.071000000000002</v>
      </c>
      <c r="I165" s="127" t="str">
        <f t="shared" si="8"/>
        <v>0</v>
      </c>
      <c r="J165" s="127">
        <f t="shared" si="9"/>
        <v>18.071000000000002</v>
      </c>
      <c r="K165" s="127" t="str">
        <f t="shared" si="10"/>
        <v>0</v>
      </c>
      <c r="L165" s="127" t="str">
        <f t="shared" si="11"/>
        <v>0</v>
      </c>
      <c r="M165" s="123"/>
      <c r="N165" s="123"/>
      <c r="O165" s="123"/>
      <c r="P165" s="123"/>
      <c r="Q165" s="124"/>
      <c r="R165" s="107"/>
      <c r="S165" s="113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7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</row>
    <row r="166" spans="1:62" s="125" customFormat="1" ht="18" customHeight="1">
      <c r="A166" s="114"/>
      <c r="B166" s="159"/>
      <c r="C166" s="160">
        <v>136</v>
      </c>
      <c r="D166" s="161" t="s">
        <v>314</v>
      </c>
      <c r="E166" s="161" t="s">
        <v>315</v>
      </c>
      <c r="F166" s="161"/>
      <c r="G166" s="161"/>
      <c r="H166" s="163">
        <v>18.074999999999999</v>
      </c>
      <c r="I166" s="127" t="str">
        <f t="shared" si="8"/>
        <v>0</v>
      </c>
      <c r="J166" s="127">
        <f t="shared" si="9"/>
        <v>18.074999999999999</v>
      </c>
      <c r="K166" s="127" t="str">
        <f t="shared" si="10"/>
        <v>0</v>
      </c>
      <c r="L166" s="127" t="str">
        <f t="shared" si="11"/>
        <v>0</v>
      </c>
      <c r="M166" s="123"/>
      <c r="N166" s="123"/>
      <c r="O166" s="123"/>
      <c r="P166" s="123"/>
      <c r="Q166" s="124"/>
      <c r="R166" s="107"/>
      <c r="S166" s="113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107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</row>
    <row r="167" spans="1:62" s="125" customFormat="1" ht="18" customHeight="1">
      <c r="A167" s="114"/>
      <c r="B167" s="159"/>
      <c r="C167" s="160">
        <v>605</v>
      </c>
      <c r="D167" s="161" t="s">
        <v>1095</v>
      </c>
      <c r="E167" s="161" t="s">
        <v>1096</v>
      </c>
      <c r="F167" s="161"/>
      <c r="G167" s="161"/>
      <c r="H167" s="162">
        <v>18.076000000000001</v>
      </c>
      <c r="I167" s="127" t="str">
        <f t="shared" si="8"/>
        <v>0</v>
      </c>
      <c r="J167" s="127">
        <f t="shared" si="9"/>
        <v>18.076000000000001</v>
      </c>
      <c r="K167" s="127" t="str">
        <f t="shared" si="10"/>
        <v>0</v>
      </c>
      <c r="L167" s="127" t="str">
        <f t="shared" si="11"/>
        <v>0</v>
      </c>
      <c r="M167" s="123"/>
      <c r="N167" s="123"/>
      <c r="O167" s="123"/>
      <c r="P167" s="123"/>
      <c r="Q167" s="124"/>
      <c r="R167" s="107"/>
      <c r="S167" s="113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107"/>
      <c r="AV167" s="107"/>
      <c r="AW167" s="107"/>
      <c r="AX167" s="107"/>
      <c r="AY167" s="107"/>
      <c r="AZ167" s="107"/>
      <c r="BA167" s="107"/>
      <c r="BB167" s="107"/>
      <c r="BC167" s="107"/>
      <c r="BD167" s="107"/>
      <c r="BE167" s="107"/>
      <c r="BF167" s="107"/>
      <c r="BG167" s="107"/>
      <c r="BH167" s="107"/>
      <c r="BI167" s="107"/>
      <c r="BJ167" s="107"/>
    </row>
    <row r="168" spans="1:62" s="125" customFormat="1" ht="18" customHeight="1">
      <c r="A168" s="114"/>
      <c r="B168" s="159"/>
      <c r="C168" s="160">
        <v>158</v>
      </c>
      <c r="D168" s="161" t="s">
        <v>356</v>
      </c>
      <c r="E168" s="161" t="s">
        <v>357</v>
      </c>
      <c r="F168" s="161" t="s">
        <v>32</v>
      </c>
      <c r="G168" s="161"/>
      <c r="H168" s="164">
        <v>18.077000000000002</v>
      </c>
      <c r="I168" s="127" t="str">
        <f t="shared" si="8"/>
        <v>0</v>
      </c>
      <c r="J168" s="127">
        <f t="shared" si="9"/>
        <v>18.077000000000002</v>
      </c>
      <c r="K168" s="127" t="str">
        <f t="shared" si="10"/>
        <v>0</v>
      </c>
      <c r="L168" s="127" t="str">
        <f t="shared" si="11"/>
        <v>0</v>
      </c>
      <c r="M168" s="123"/>
      <c r="N168" s="123"/>
      <c r="O168" s="123"/>
      <c r="P168" s="123"/>
      <c r="Q168" s="124"/>
      <c r="R168" s="107"/>
      <c r="S168" s="113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107"/>
      <c r="AV168" s="107"/>
      <c r="AW168" s="107"/>
      <c r="AX168" s="107"/>
      <c r="AY168" s="107"/>
      <c r="AZ168" s="107"/>
      <c r="BA168" s="107"/>
      <c r="BB168" s="107"/>
      <c r="BC168" s="107"/>
      <c r="BD168" s="107"/>
      <c r="BE168" s="107"/>
      <c r="BF168" s="107"/>
      <c r="BG168" s="107"/>
      <c r="BH168" s="107"/>
      <c r="BI168" s="107"/>
      <c r="BJ168" s="107"/>
    </row>
    <row r="169" spans="1:62" s="125" customFormat="1" ht="18" customHeight="1">
      <c r="A169" s="114"/>
      <c r="B169" s="159"/>
      <c r="C169" s="160">
        <v>128</v>
      </c>
      <c r="D169" s="161" t="s">
        <v>298</v>
      </c>
      <c r="E169" s="161" t="s">
        <v>299</v>
      </c>
      <c r="F169" s="161"/>
      <c r="G169" s="161"/>
      <c r="H169" s="164">
        <v>18.077999999999999</v>
      </c>
      <c r="I169" s="127" t="str">
        <f t="shared" si="8"/>
        <v>0</v>
      </c>
      <c r="J169" s="127">
        <f t="shared" si="9"/>
        <v>18.077999999999999</v>
      </c>
      <c r="K169" s="127" t="str">
        <f t="shared" si="10"/>
        <v>0</v>
      </c>
      <c r="L169" s="127" t="str">
        <f t="shared" si="11"/>
        <v>0</v>
      </c>
      <c r="M169" s="123"/>
      <c r="N169" s="123"/>
      <c r="O169" s="123"/>
      <c r="P169" s="123"/>
      <c r="Q169" s="124"/>
      <c r="R169" s="107"/>
      <c r="S169" s="113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107"/>
      <c r="AV169" s="107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G169" s="107"/>
      <c r="BH169" s="107"/>
      <c r="BI169" s="107"/>
      <c r="BJ169" s="107"/>
    </row>
    <row r="170" spans="1:62" s="125" customFormat="1" ht="18" customHeight="1">
      <c r="A170" s="114"/>
      <c r="B170" s="159"/>
      <c r="C170" s="160">
        <v>10</v>
      </c>
      <c r="D170" s="161" t="s">
        <v>63</v>
      </c>
      <c r="E170" s="161" t="s">
        <v>64</v>
      </c>
      <c r="F170" s="161" t="s">
        <v>32</v>
      </c>
      <c r="G170" s="161"/>
      <c r="H170" s="163">
        <v>18.082999999999998</v>
      </c>
      <c r="I170" s="127" t="str">
        <f t="shared" si="8"/>
        <v>0</v>
      </c>
      <c r="J170" s="127">
        <f t="shared" si="9"/>
        <v>18.082999999999998</v>
      </c>
      <c r="K170" s="127" t="str">
        <f t="shared" si="10"/>
        <v>0</v>
      </c>
      <c r="L170" s="127" t="str">
        <f t="shared" si="11"/>
        <v>0</v>
      </c>
      <c r="M170" s="123"/>
      <c r="N170" s="123"/>
      <c r="O170" s="123"/>
      <c r="P170" s="123"/>
      <c r="Q170" s="124"/>
      <c r="R170" s="107"/>
      <c r="S170" s="113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107"/>
      <c r="BE170" s="107"/>
      <c r="BF170" s="107"/>
      <c r="BG170" s="107"/>
      <c r="BH170" s="107"/>
      <c r="BI170" s="107"/>
      <c r="BJ170" s="107"/>
    </row>
    <row r="171" spans="1:62" s="125" customFormat="1" ht="18" customHeight="1">
      <c r="A171" s="114"/>
      <c r="B171" s="159"/>
      <c r="C171" s="160">
        <v>598</v>
      </c>
      <c r="D171" s="161" t="s">
        <v>1083</v>
      </c>
      <c r="E171" s="161" t="s">
        <v>1084</v>
      </c>
      <c r="F171" s="161" t="s">
        <v>32</v>
      </c>
      <c r="G171" s="161"/>
      <c r="H171" s="166">
        <v>18.091999999999999</v>
      </c>
      <c r="I171" s="127" t="str">
        <f t="shared" si="8"/>
        <v>0</v>
      </c>
      <c r="J171" s="127">
        <f t="shared" si="9"/>
        <v>18.091999999999999</v>
      </c>
      <c r="K171" s="127" t="str">
        <f t="shared" si="10"/>
        <v>0</v>
      </c>
      <c r="L171" s="127" t="str">
        <f t="shared" si="11"/>
        <v>0</v>
      </c>
      <c r="M171" s="123"/>
      <c r="N171" s="123"/>
      <c r="O171" s="123"/>
      <c r="P171" s="123"/>
      <c r="Q171" s="124"/>
      <c r="R171" s="107"/>
      <c r="S171" s="113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</row>
    <row r="172" spans="1:62" s="125" customFormat="1" ht="18" customHeight="1">
      <c r="A172" s="114"/>
      <c r="B172" s="159"/>
      <c r="C172" s="160">
        <v>431</v>
      </c>
      <c r="D172" s="161" t="s">
        <v>800</v>
      </c>
      <c r="E172" s="161" t="s">
        <v>808</v>
      </c>
      <c r="F172" s="161"/>
      <c r="G172" s="161"/>
      <c r="H172" s="163">
        <v>18.097999999999999</v>
      </c>
      <c r="I172" s="127" t="str">
        <f t="shared" si="8"/>
        <v>0</v>
      </c>
      <c r="J172" s="127">
        <f t="shared" si="9"/>
        <v>18.097999999999999</v>
      </c>
      <c r="K172" s="127" t="str">
        <f t="shared" si="10"/>
        <v>0</v>
      </c>
      <c r="L172" s="127" t="str">
        <f t="shared" si="11"/>
        <v>0</v>
      </c>
      <c r="M172" s="123"/>
      <c r="N172" s="123"/>
      <c r="O172" s="123"/>
      <c r="P172" s="123"/>
      <c r="Q172" s="124"/>
      <c r="R172" s="107"/>
      <c r="S172" s="113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/>
      <c r="BJ172" s="107"/>
    </row>
    <row r="173" spans="1:62" s="125" customFormat="1" ht="18" customHeight="1">
      <c r="A173" s="114"/>
      <c r="B173" s="159"/>
      <c r="C173" s="160">
        <v>85</v>
      </c>
      <c r="D173" s="161" t="s">
        <v>213</v>
      </c>
      <c r="E173" s="161" t="s">
        <v>214</v>
      </c>
      <c r="F173" s="161"/>
      <c r="G173" s="161"/>
      <c r="H173" s="164">
        <v>18.100999999999999</v>
      </c>
      <c r="I173" s="127" t="str">
        <f t="shared" si="8"/>
        <v>0</v>
      </c>
      <c r="J173" s="127">
        <f t="shared" si="9"/>
        <v>18.100999999999999</v>
      </c>
      <c r="K173" s="127" t="str">
        <f t="shared" si="10"/>
        <v>0</v>
      </c>
      <c r="L173" s="127" t="str">
        <f t="shared" si="11"/>
        <v>0</v>
      </c>
      <c r="M173" s="123"/>
      <c r="N173" s="123"/>
      <c r="O173" s="123"/>
      <c r="P173" s="123"/>
      <c r="Q173" s="124"/>
      <c r="R173" s="107"/>
      <c r="S173" s="113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</row>
    <row r="174" spans="1:62" s="125" customFormat="1" ht="18" customHeight="1">
      <c r="A174" s="114"/>
      <c r="B174" s="159"/>
      <c r="C174" s="160">
        <v>38</v>
      </c>
      <c r="D174" s="161" t="s">
        <v>119</v>
      </c>
      <c r="E174" s="161" t="s">
        <v>120</v>
      </c>
      <c r="F174" s="161" t="s">
        <v>32</v>
      </c>
      <c r="G174" s="161"/>
      <c r="H174" s="163">
        <v>18.100999999999999</v>
      </c>
      <c r="I174" s="127" t="str">
        <f t="shared" si="8"/>
        <v>0</v>
      </c>
      <c r="J174" s="127">
        <f t="shared" si="9"/>
        <v>18.100999999999999</v>
      </c>
      <c r="K174" s="127" t="str">
        <f t="shared" si="10"/>
        <v>0</v>
      </c>
      <c r="L174" s="127" t="str">
        <f t="shared" si="11"/>
        <v>0</v>
      </c>
      <c r="M174" s="123"/>
      <c r="N174" s="123"/>
      <c r="O174" s="123"/>
      <c r="P174" s="123"/>
      <c r="Q174" s="124"/>
      <c r="R174" s="107"/>
      <c r="S174" s="113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107"/>
      <c r="BE174" s="107"/>
      <c r="BF174" s="107"/>
      <c r="BG174" s="107"/>
      <c r="BH174" s="107"/>
      <c r="BI174" s="107"/>
      <c r="BJ174" s="107"/>
    </row>
    <row r="175" spans="1:62" s="125" customFormat="1" ht="18" customHeight="1">
      <c r="A175" s="114"/>
      <c r="B175" s="159"/>
      <c r="C175" s="160">
        <v>162</v>
      </c>
      <c r="D175" s="161" t="s">
        <v>364</v>
      </c>
      <c r="E175" s="161" t="s">
        <v>365</v>
      </c>
      <c r="F175" s="161"/>
      <c r="G175" s="161"/>
      <c r="H175" s="164">
        <v>18.106000000000002</v>
      </c>
      <c r="I175" s="127" t="str">
        <f t="shared" si="8"/>
        <v>0</v>
      </c>
      <c r="J175" s="127">
        <f t="shared" si="9"/>
        <v>18.106000000000002</v>
      </c>
      <c r="K175" s="127" t="str">
        <f t="shared" si="10"/>
        <v>0</v>
      </c>
      <c r="L175" s="127" t="str">
        <f t="shared" si="11"/>
        <v>0</v>
      </c>
      <c r="M175" s="123"/>
      <c r="N175" s="123"/>
      <c r="O175" s="123"/>
      <c r="P175" s="123"/>
      <c r="Q175" s="124"/>
      <c r="R175" s="107"/>
      <c r="S175" s="113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107"/>
      <c r="BE175" s="107"/>
      <c r="BF175" s="107"/>
      <c r="BG175" s="107"/>
      <c r="BH175" s="107"/>
      <c r="BI175" s="107"/>
      <c r="BJ175" s="107"/>
    </row>
    <row r="176" spans="1:62" s="125" customFormat="1" ht="18" customHeight="1">
      <c r="A176" s="114"/>
      <c r="B176" s="159"/>
      <c r="C176" s="160">
        <v>44</v>
      </c>
      <c r="D176" s="161" t="s">
        <v>131</v>
      </c>
      <c r="E176" s="161" t="s">
        <v>132</v>
      </c>
      <c r="F176" s="161"/>
      <c r="G176" s="161"/>
      <c r="H176" s="163">
        <v>18.106000000000002</v>
      </c>
      <c r="I176" s="127" t="str">
        <f t="shared" si="8"/>
        <v>0</v>
      </c>
      <c r="J176" s="127">
        <f t="shared" si="9"/>
        <v>18.106000000000002</v>
      </c>
      <c r="K176" s="127" t="str">
        <f t="shared" si="10"/>
        <v>0</v>
      </c>
      <c r="L176" s="127" t="str">
        <f t="shared" si="11"/>
        <v>0</v>
      </c>
      <c r="O176" s="123"/>
      <c r="P176" s="123"/>
      <c r="Q176" s="124"/>
      <c r="R176" s="107"/>
      <c r="S176" s="113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07"/>
      <c r="BG176" s="107"/>
      <c r="BH176" s="107"/>
      <c r="BI176" s="107"/>
      <c r="BJ176" s="107"/>
    </row>
    <row r="177" spans="1:62" s="125" customFormat="1" ht="18" customHeight="1">
      <c r="A177" s="114"/>
      <c r="B177" s="159"/>
      <c r="C177" s="160">
        <v>225</v>
      </c>
      <c r="D177" s="161" t="s">
        <v>239</v>
      </c>
      <c r="E177" s="161" t="s">
        <v>468</v>
      </c>
      <c r="F177" s="161"/>
      <c r="G177" s="161"/>
      <c r="H177" s="164">
        <v>18.111999999999998</v>
      </c>
      <c r="I177" s="127" t="str">
        <f t="shared" si="8"/>
        <v>0</v>
      </c>
      <c r="J177" s="127">
        <f t="shared" si="9"/>
        <v>18.111999999999998</v>
      </c>
      <c r="K177" s="127" t="str">
        <f t="shared" si="10"/>
        <v>0</v>
      </c>
      <c r="L177" s="127" t="str">
        <f t="shared" si="11"/>
        <v>0</v>
      </c>
      <c r="M177" s="123"/>
      <c r="N177" s="123"/>
      <c r="O177" s="123"/>
      <c r="P177" s="123"/>
      <c r="Q177" s="124"/>
      <c r="R177" s="107"/>
      <c r="S177" s="113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</row>
    <row r="178" spans="1:62" s="125" customFormat="1" ht="18" customHeight="1">
      <c r="A178" s="114"/>
      <c r="B178" s="159"/>
      <c r="C178" s="160">
        <v>375</v>
      </c>
      <c r="D178" s="161" t="s">
        <v>708</v>
      </c>
      <c r="E178" s="161" t="s">
        <v>709</v>
      </c>
      <c r="F178" s="161"/>
      <c r="G178" s="161"/>
      <c r="H178" s="163">
        <v>18.113</v>
      </c>
      <c r="I178" s="127" t="str">
        <f t="shared" si="8"/>
        <v>0</v>
      </c>
      <c r="J178" s="127">
        <f t="shared" si="9"/>
        <v>18.113</v>
      </c>
      <c r="K178" s="127" t="str">
        <f t="shared" si="10"/>
        <v>0</v>
      </c>
      <c r="L178" s="127" t="str">
        <f t="shared" si="11"/>
        <v>0</v>
      </c>
      <c r="M178" s="123"/>
      <c r="N178" s="123"/>
      <c r="O178" s="123"/>
      <c r="P178" s="123"/>
      <c r="Q178" s="124"/>
      <c r="R178" s="107"/>
      <c r="S178" s="113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107"/>
      <c r="BD178" s="107"/>
      <c r="BE178" s="107"/>
      <c r="BF178" s="107"/>
      <c r="BG178" s="107"/>
      <c r="BH178" s="107"/>
      <c r="BI178" s="107"/>
      <c r="BJ178" s="107"/>
    </row>
    <row r="179" spans="1:62" s="125" customFormat="1" ht="18" customHeight="1">
      <c r="A179" s="114"/>
      <c r="B179" s="159"/>
      <c r="C179" s="160">
        <v>334</v>
      </c>
      <c r="D179" s="161" t="s">
        <v>258</v>
      </c>
      <c r="E179" s="161" t="s">
        <v>640</v>
      </c>
      <c r="F179" s="161" t="s">
        <v>32</v>
      </c>
      <c r="G179" s="161"/>
      <c r="H179" s="163">
        <v>18.122</v>
      </c>
      <c r="I179" s="127" t="str">
        <f t="shared" si="8"/>
        <v>0</v>
      </c>
      <c r="J179" s="127">
        <f t="shared" si="9"/>
        <v>18.122</v>
      </c>
      <c r="K179" s="127" t="str">
        <f t="shared" si="10"/>
        <v>0</v>
      </c>
      <c r="L179" s="127" t="str">
        <f t="shared" si="11"/>
        <v>0</v>
      </c>
      <c r="M179" s="123"/>
      <c r="N179" s="123"/>
      <c r="O179" s="123"/>
      <c r="P179" s="123"/>
      <c r="Q179" s="124"/>
      <c r="R179" s="107"/>
      <c r="S179" s="113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107"/>
      <c r="AV179" s="107"/>
      <c r="AW179" s="107"/>
      <c r="AX179" s="107"/>
      <c r="AY179" s="107"/>
      <c r="AZ179" s="107"/>
      <c r="BA179" s="107"/>
      <c r="BB179" s="107"/>
      <c r="BC179" s="107"/>
      <c r="BD179" s="107"/>
      <c r="BE179" s="107"/>
      <c r="BF179" s="107"/>
      <c r="BG179" s="107"/>
      <c r="BH179" s="107"/>
      <c r="BI179" s="107"/>
      <c r="BJ179" s="107"/>
    </row>
    <row r="180" spans="1:62" s="125" customFormat="1" ht="18" customHeight="1">
      <c r="A180" s="114"/>
      <c r="B180" s="159"/>
      <c r="C180" s="160">
        <v>673</v>
      </c>
      <c r="D180" s="161" t="s">
        <v>85</v>
      </c>
      <c r="E180" s="161" t="s">
        <v>1191</v>
      </c>
      <c r="F180" s="161" t="s">
        <v>32</v>
      </c>
      <c r="G180" s="161"/>
      <c r="H180" s="166">
        <v>18.126999999999999</v>
      </c>
      <c r="I180" s="127" t="str">
        <f t="shared" si="8"/>
        <v>0</v>
      </c>
      <c r="J180" s="127">
        <f t="shared" si="9"/>
        <v>18.126999999999999</v>
      </c>
      <c r="K180" s="127" t="str">
        <f t="shared" si="10"/>
        <v>0</v>
      </c>
      <c r="L180" s="127" t="str">
        <f t="shared" si="11"/>
        <v>0</v>
      </c>
      <c r="M180" s="123"/>
      <c r="N180" s="123"/>
      <c r="O180" s="123"/>
      <c r="P180" s="123"/>
      <c r="Q180" s="124"/>
      <c r="R180" s="107"/>
      <c r="S180" s="113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</row>
    <row r="181" spans="1:62" s="125" customFormat="1" ht="18" customHeight="1">
      <c r="A181" s="114"/>
      <c r="B181" s="159"/>
      <c r="C181" s="160">
        <v>507</v>
      </c>
      <c r="D181" s="161" t="s">
        <v>935</v>
      </c>
      <c r="E181" s="161" t="s">
        <v>936</v>
      </c>
      <c r="F181" s="161" t="s">
        <v>32</v>
      </c>
      <c r="G181" s="161"/>
      <c r="H181" s="163">
        <v>18.132999999999999</v>
      </c>
      <c r="I181" s="127" t="str">
        <f t="shared" si="8"/>
        <v>0</v>
      </c>
      <c r="J181" s="127">
        <f t="shared" si="9"/>
        <v>18.132999999999999</v>
      </c>
      <c r="K181" s="127" t="str">
        <f t="shared" si="10"/>
        <v>0</v>
      </c>
      <c r="L181" s="127" t="str">
        <f t="shared" si="11"/>
        <v>0</v>
      </c>
      <c r="M181" s="123"/>
      <c r="N181" s="123"/>
      <c r="O181" s="123"/>
      <c r="P181" s="123"/>
      <c r="Q181" s="124"/>
      <c r="R181" s="107"/>
      <c r="S181" s="113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</row>
    <row r="182" spans="1:62" s="125" customFormat="1" ht="15.75" customHeight="1">
      <c r="A182" s="114"/>
      <c r="B182" s="159"/>
      <c r="C182" s="160">
        <v>544</v>
      </c>
      <c r="D182" s="161" t="s">
        <v>996</v>
      </c>
      <c r="E182" s="161" t="s">
        <v>997</v>
      </c>
      <c r="F182" s="161" t="s">
        <v>32</v>
      </c>
      <c r="G182" s="161"/>
      <c r="H182" s="163">
        <v>18.135000000000002</v>
      </c>
      <c r="I182" s="127" t="str">
        <f t="shared" si="8"/>
        <v>0</v>
      </c>
      <c r="J182" s="127">
        <f t="shared" si="9"/>
        <v>18.135000000000002</v>
      </c>
      <c r="K182" s="127" t="str">
        <f t="shared" si="10"/>
        <v>0</v>
      </c>
      <c r="L182" s="127" t="str">
        <f t="shared" si="11"/>
        <v>0</v>
      </c>
      <c r="M182" s="123"/>
      <c r="N182" s="123"/>
      <c r="O182" s="123"/>
      <c r="P182" s="123"/>
      <c r="Q182" s="124"/>
      <c r="R182" s="107"/>
      <c r="S182" s="113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</row>
    <row r="183" spans="1:62" s="125" customFormat="1" ht="15.75" customHeight="1">
      <c r="A183" s="114"/>
      <c r="B183" s="159"/>
      <c r="C183" s="160">
        <v>121</v>
      </c>
      <c r="D183" s="161" t="s">
        <v>284</v>
      </c>
      <c r="E183" s="161" t="s">
        <v>285</v>
      </c>
      <c r="F183" s="161" t="s">
        <v>32</v>
      </c>
      <c r="G183" s="161"/>
      <c r="H183" s="164">
        <v>18.135000000000002</v>
      </c>
      <c r="I183" s="127" t="str">
        <f t="shared" si="8"/>
        <v>0</v>
      </c>
      <c r="J183" s="127">
        <f t="shared" si="9"/>
        <v>18.135000000000002</v>
      </c>
      <c r="K183" s="127" t="str">
        <f t="shared" si="10"/>
        <v>0</v>
      </c>
      <c r="L183" s="127" t="str">
        <f t="shared" si="11"/>
        <v>0</v>
      </c>
      <c r="M183" s="123"/>
      <c r="N183" s="123"/>
      <c r="O183" s="123"/>
      <c r="P183" s="123"/>
      <c r="Q183" s="124"/>
      <c r="R183" s="107"/>
      <c r="S183" s="113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</row>
    <row r="184" spans="1:62" s="125" customFormat="1" ht="15.75" customHeight="1">
      <c r="A184" s="114"/>
      <c r="B184" s="159"/>
      <c r="C184" s="160">
        <v>50</v>
      </c>
      <c r="D184" s="161" t="s">
        <v>143</v>
      </c>
      <c r="E184" s="161" t="s">
        <v>144</v>
      </c>
      <c r="F184" s="161" t="s">
        <v>32</v>
      </c>
      <c r="G184" s="161"/>
      <c r="H184" s="163">
        <v>18.137</v>
      </c>
      <c r="I184" s="127" t="str">
        <f t="shared" si="8"/>
        <v>0</v>
      </c>
      <c r="J184" s="127">
        <f t="shared" si="9"/>
        <v>18.137</v>
      </c>
      <c r="K184" s="127" t="str">
        <f t="shared" si="10"/>
        <v>0</v>
      </c>
      <c r="L184" s="127" t="str">
        <f t="shared" si="11"/>
        <v>0</v>
      </c>
      <c r="M184" s="123"/>
      <c r="N184" s="123"/>
      <c r="O184" s="123"/>
      <c r="P184" s="123"/>
      <c r="Q184" s="124"/>
      <c r="R184" s="107"/>
      <c r="S184" s="113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</row>
    <row r="185" spans="1:62" s="125" customFormat="1" ht="15.75" customHeight="1">
      <c r="A185" s="114"/>
      <c r="B185" s="159"/>
      <c r="C185" s="160">
        <v>205</v>
      </c>
      <c r="D185" s="161" t="s">
        <v>165</v>
      </c>
      <c r="E185" s="161" t="s">
        <v>440</v>
      </c>
      <c r="F185" s="161" t="s">
        <v>32</v>
      </c>
      <c r="G185" s="161"/>
      <c r="H185" s="163">
        <v>18.137</v>
      </c>
      <c r="I185" s="127" t="str">
        <f t="shared" si="8"/>
        <v>0</v>
      </c>
      <c r="J185" s="127">
        <f t="shared" si="9"/>
        <v>18.137</v>
      </c>
      <c r="K185" s="127" t="str">
        <f t="shared" si="10"/>
        <v>0</v>
      </c>
      <c r="L185" s="127" t="str">
        <f t="shared" si="11"/>
        <v>0</v>
      </c>
      <c r="M185" s="123"/>
      <c r="N185" s="123"/>
      <c r="O185" s="123"/>
      <c r="P185" s="123"/>
      <c r="Q185" s="124"/>
      <c r="R185" s="107"/>
      <c r="S185" s="113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</row>
    <row r="186" spans="1:62" s="125" customFormat="1" ht="15.75" customHeight="1">
      <c r="A186" s="114"/>
      <c r="B186" s="159"/>
      <c r="C186" s="160">
        <v>297</v>
      </c>
      <c r="D186" s="161" t="s">
        <v>169</v>
      </c>
      <c r="E186" s="161" t="s">
        <v>587</v>
      </c>
      <c r="F186" s="161"/>
      <c r="G186" s="161"/>
      <c r="H186" s="163">
        <v>18.141999999999999</v>
      </c>
      <c r="I186" s="127" t="str">
        <f t="shared" si="8"/>
        <v>0</v>
      </c>
      <c r="J186" s="127">
        <f t="shared" si="9"/>
        <v>18.141999999999999</v>
      </c>
      <c r="K186" s="127" t="str">
        <f t="shared" si="10"/>
        <v>0</v>
      </c>
      <c r="L186" s="127" t="str">
        <f t="shared" si="11"/>
        <v>0</v>
      </c>
      <c r="M186" s="123"/>
      <c r="N186" s="123"/>
      <c r="O186" s="123"/>
      <c r="P186" s="123"/>
      <c r="Q186" s="124"/>
      <c r="R186" s="107"/>
      <c r="S186" s="113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</row>
    <row r="187" spans="1:62" s="125" customFormat="1" ht="15.75" customHeight="1">
      <c r="A187" s="114"/>
      <c r="B187" s="159"/>
      <c r="C187" s="160">
        <v>574</v>
      </c>
      <c r="D187" s="161" t="s">
        <v>996</v>
      </c>
      <c r="E187" s="161" t="s">
        <v>1047</v>
      </c>
      <c r="F187" s="161" t="s">
        <v>32</v>
      </c>
      <c r="G187" s="161"/>
      <c r="H187" s="166">
        <v>18.143000000000001</v>
      </c>
      <c r="I187" s="127" t="str">
        <f t="shared" si="8"/>
        <v>0</v>
      </c>
      <c r="J187" s="127">
        <f t="shared" si="9"/>
        <v>18.143000000000001</v>
      </c>
      <c r="K187" s="127" t="str">
        <f t="shared" si="10"/>
        <v>0</v>
      </c>
      <c r="L187" s="127" t="str">
        <f t="shared" si="11"/>
        <v>0</v>
      </c>
      <c r="M187" s="123"/>
      <c r="N187" s="123"/>
      <c r="O187" s="123"/>
      <c r="P187" s="123"/>
      <c r="Q187" s="124"/>
      <c r="R187" s="107"/>
      <c r="S187" s="113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107"/>
      <c r="AV187" s="107"/>
      <c r="AW187" s="107"/>
      <c r="AX187" s="107"/>
      <c r="AY187" s="107"/>
      <c r="AZ187" s="107"/>
      <c r="BA187" s="107"/>
      <c r="BB187" s="107"/>
      <c r="BC187" s="107"/>
      <c r="BD187" s="107"/>
      <c r="BE187" s="107"/>
      <c r="BF187" s="107"/>
      <c r="BG187" s="107"/>
      <c r="BH187" s="107"/>
      <c r="BI187" s="107"/>
      <c r="BJ187" s="107"/>
    </row>
    <row r="188" spans="1:62" s="125" customFormat="1" ht="15.75" customHeight="1">
      <c r="A188" s="114"/>
      <c r="B188" s="159"/>
      <c r="C188" s="160">
        <v>691</v>
      </c>
      <c r="D188" s="161" t="s">
        <v>1217</v>
      </c>
      <c r="E188" s="161" t="s">
        <v>1218</v>
      </c>
      <c r="F188" s="161" t="s">
        <v>32</v>
      </c>
      <c r="G188" s="161"/>
      <c r="H188" s="162">
        <v>18.146999999999998</v>
      </c>
      <c r="I188" s="127" t="str">
        <f t="shared" si="8"/>
        <v>0</v>
      </c>
      <c r="J188" s="127">
        <f t="shared" si="9"/>
        <v>18.146999999999998</v>
      </c>
      <c r="K188" s="127" t="str">
        <f t="shared" si="10"/>
        <v>0</v>
      </c>
      <c r="L188" s="127" t="str">
        <f t="shared" si="11"/>
        <v>0</v>
      </c>
      <c r="M188" s="123"/>
      <c r="N188" s="123"/>
      <c r="O188" s="123"/>
      <c r="P188" s="123"/>
      <c r="Q188" s="124"/>
      <c r="R188" s="107"/>
      <c r="S188" s="113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07"/>
      <c r="AV188" s="107"/>
      <c r="AW188" s="107"/>
      <c r="AX188" s="107"/>
      <c r="AY188" s="107"/>
      <c r="AZ188" s="107"/>
      <c r="BA188" s="107"/>
      <c r="BB188" s="107"/>
      <c r="BC188" s="107"/>
      <c r="BD188" s="107"/>
      <c r="BE188" s="107"/>
      <c r="BF188" s="107"/>
      <c r="BG188" s="107"/>
      <c r="BH188" s="107"/>
      <c r="BI188" s="107"/>
      <c r="BJ188" s="107"/>
    </row>
    <row r="189" spans="1:62" s="125" customFormat="1" ht="15.75" customHeight="1">
      <c r="A189" s="114"/>
      <c r="B189" s="159"/>
      <c r="C189" s="160">
        <v>294</v>
      </c>
      <c r="D189" s="161" t="s">
        <v>583</v>
      </c>
      <c r="E189" s="161" t="s">
        <v>584</v>
      </c>
      <c r="F189" s="161" t="s">
        <v>32</v>
      </c>
      <c r="G189" s="161"/>
      <c r="H189" s="163">
        <v>18.148</v>
      </c>
      <c r="I189" s="127" t="str">
        <f t="shared" si="8"/>
        <v>0</v>
      </c>
      <c r="J189" s="127">
        <f t="shared" si="9"/>
        <v>18.148</v>
      </c>
      <c r="K189" s="127" t="str">
        <f t="shared" si="10"/>
        <v>0</v>
      </c>
      <c r="L189" s="127" t="str">
        <f t="shared" si="11"/>
        <v>0</v>
      </c>
      <c r="M189" s="123"/>
      <c r="N189" s="123"/>
      <c r="O189" s="123"/>
      <c r="P189" s="123"/>
      <c r="Q189" s="124"/>
      <c r="R189" s="107"/>
      <c r="S189" s="113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107"/>
      <c r="AV189" s="107"/>
      <c r="AW189" s="107"/>
      <c r="AX189" s="107"/>
      <c r="AY189" s="107"/>
      <c r="AZ189" s="107"/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</row>
    <row r="190" spans="1:62" s="125" customFormat="1" ht="15.75" customHeight="1">
      <c r="A190" s="114"/>
      <c r="B190" s="159"/>
      <c r="C190" s="160">
        <v>546</v>
      </c>
      <c r="D190" s="161" t="s">
        <v>336</v>
      </c>
      <c r="E190" s="161" t="s">
        <v>999</v>
      </c>
      <c r="F190" s="161" t="s">
        <v>32</v>
      </c>
      <c r="G190" s="161"/>
      <c r="H190" s="164">
        <v>18.151</v>
      </c>
      <c r="I190" s="127" t="str">
        <f t="shared" si="8"/>
        <v>0</v>
      </c>
      <c r="J190" s="127">
        <f t="shared" si="9"/>
        <v>18.151</v>
      </c>
      <c r="K190" s="127" t="str">
        <f t="shared" si="10"/>
        <v>0</v>
      </c>
      <c r="L190" s="127" t="str">
        <f t="shared" si="11"/>
        <v>0</v>
      </c>
      <c r="M190" s="123"/>
      <c r="N190" s="123"/>
      <c r="O190" s="123"/>
      <c r="P190" s="123"/>
      <c r="Q190" s="124"/>
      <c r="R190" s="107"/>
      <c r="S190" s="113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107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</row>
    <row r="191" spans="1:62" s="125" customFormat="1" ht="15.75" customHeight="1">
      <c r="A191" s="114"/>
      <c r="B191" s="159"/>
      <c r="C191" s="160">
        <v>42</v>
      </c>
      <c r="D191" s="161" t="s">
        <v>127</v>
      </c>
      <c r="E191" s="161" t="s">
        <v>128</v>
      </c>
      <c r="F191" s="161"/>
      <c r="G191" s="161"/>
      <c r="H191" s="163">
        <v>18.151</v>
      </c>
      <c r="I191" s="127" t="str">
        <f t="shared" si="8"/>
        <v>0</v>
      </c>
      <c r="J191" s="127">
        <f t="shared" si="9"/>
        <v>18.151</v>
      </c>
      <c r="K191" s="127" t="str">
        <f t="shared" si="10"/>
        <v>0</v>
      </c>
      <c r="L191" s="127" t="str">
        <f t="shared" si="11"/>
        <v>0</v>
      </c>
      <c r="M191" s="123"/>
      <c r="N191" s="123"/>
      <c r="O191" s="123"/>
      <c r="P191" s="123"/>
      <c r="Q191" s="124"/>
      <c r="R191" s="107"/>
      <c r="S191" s="113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</row>
    <row r="192" spans="1:62" s="125" customFormat="1" ht="15.75" customHeight="1">
      <c r="A192" s="114"/>
      <c r="B192" s="159"/>
      <c r="C192" s="160">
        <v>482</v>
      </c>
      <c r="D192" s="161" t="s">
        <v>562</v>
      </c>
      <c r="E192" s="161" t="s">
        <v>897</v>
      </c>
      <c r="F192" s="161" t="s">
        <v>32</v>
      </c>
      <c r="G192" s="161"/>
      <c r="H192" s="163">
        <v>18.157</v>
      </c>
      <c r="I192" s="127" t="str">
        <f t="shared" si="8"/>
        <v>0</v>
      </c>
      <c r="J192" s="127">
        <f t="shared" si="9"/>
        <v>18.157</v>
      </c>
      <c r="K192" s="127" t="str">
        <f t="shared" si="10"/>
        <v>0</v>
      </c>
      <c r="L192" s="127" t="str">
        <f t="shared" si="11"/>
        <v>0</v>
      </c>
      <c r="M192" s="123"/>
      <c r="N192" s="123"/>
      <c r="O192" s="123"/>
      <c r="P192" s="123"/>
      <c r="Q192" s="124"/>
      <c r="R192" s="107"/>
      <c r="S192" s="113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</row>
    <row r="193" spans="1:62" s="125" customFormat="1" ht="15.75" customHeight="1">
      <c r="A193" s="114"/>
      <c r="B193" s="159"/>
      <c r="C193" s="160">
        <v>89</v>
      </c>
      <c r="D193" s="161" t="s">
        <v>221</v>
      </c>
      <c r="E193" s="161" t="s">
        <v>222</v>
      </c>
      <c r="F193" s="161" t="s">
        <v>32</v>
      </c>
      <c r="G193" s="161"/>
      <c r="H193" s="164">
        <v>18.157</v>
      </c>
      <c r="I193" s="127" t="str">
        <f t="shared" si="8"/>
        <v>0</v>
      </c>
      <c r="J193" s="127">
        <f t="shared" si="9"/>
        <v>18.157</v>
      </c>
      <c r="K193" s="127" t="str">
        <f t="shared" si="10"/>
        <v>0</v>
      </c>
      <c r="L193" s="127" t="str">
        <f t="shared" si="11"/>
        <v>0</v>
      </c>
      <c r="M193" s="123"/>
      <c r="N193" s="123"/>
      <c r="O193" s="123"/>
      <c r="P193" s="123"/>
      <c r="Q193" s="124"/>
      <c r="R193" s="107"/>
      <c r="S193" s="113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</row>
    <row r="194" spans="1:62" s="125" customFormat="1" ht="15.75" customHeight="1">
      <c r="A194" s="114"/>
      <c r="B194" s="159"/>
      <c r="C194" s="160">
        <v>17</v>
      </c>
      <c r="D194" s="161" t="s">
        <v>77</v>
      </c>
      <c r="E194" s="161" t="s">
        <v>78</v>
      </c>
      <c r="F194" s="161" t="s">
        <v>32</v>
      </c>
      <c r="G194" s="161"/>
      <c r="H194" s="163">
        <v>18.158999999999999</v>
      </c>
      <c r="I194" s="127" t="str">
        <f t="shared" si="8"/>
        <v>0</v>
      </c>
      <c r="J194" s="127">
        <f t="shared" si="9"/>
        <v>18.158999999999999</v>
      </c>
      <c r="K194" s="127" t="str">
        <f t="shared" si="10"/>
        <v>0</v>
      </c>
      <c r="L194" s="127" t="str">
        <f t="shared" si="11"/>
        <v>0</v>
      </c>
      <c r="M194" s="123"/>
      <c r="N194" s="123"/>
      <c r="O194" s="123"/>
      <c r="P194" s="123"/>
      <c r="Q194" s="124"/>
      <c r="R194" s="107"/>
      <c r="S194" s="113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107"/>
      <c r="AV194" s="107"/>
      <c r="AW194" s="107"/>
      <c r="AX194" s="107"/>
      <c r="AY194" s="107"/>
      <c r="AZ194" s="107"/>
      <c r="BA194" s="107"/>
      <c r="BB194" s="107"/>
      <c r="BC194" s="107"/>
      <c r="BD194" s="107"/>
      <c r="BE194" s="107"/>
      <c r="BF194" s="107"/>
      <c r="BG194" s="107"/>
      <c r="BH194" s="107"/>
      <c r="BI194" s="107"/>
      <c r="BJ194" s="107"/>
    </row>
    <row r="195" spans="1:62" s="125" customFormat="1" ht="15.75" customHeight="1">
      <c r="A195" s="114"/>
      <c r="B195" s="159"/>
      <c r="C195" s="160">
        <v>485</v>
      </c>
      <c r="D195" s="161" t="s">
        <v>901</v>
      </c>
      <c r="E195" s="161" t="s">
        <v>902</v>
      </c>
      <c r="F195" s="161" t="s">
        <v>32</v>
      </c>
      <c r="G195" s="161"/>
      <c r="H195" s="164">
        <v>18.161000000000001</v>
      </c>
      <c r="I195" s="127" t="str">
        <f t="shared" si="8"/>
        <v>0</v>
      </c>
      <c r="J195" s="127">
        <f t="shared" si="9"/>
        <v>18.161000000000001</v>
      </c>
      <c r="K195" s="127" t="str">
        <f t="shared" si="10"/>
        <v>0</v>
      </c>
      <c r="L195" s="127" t="str">
        <f t="shared" si="11"/>
        <v>0</v>
      </c>
      <c r="M195" s="123"/>
      <c r="N195" s="123"/>
      <c r="O195" s="123"/>
      <c r="P195" s="123"/>
      <c r="Q195" s="124"/>
      <c r="R195" s="107"/>
      <c r="S195" s="113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107"/>
      <c r="AV195" s="107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</row>
    <row r="196" spans="1:62" s="125" customFormat="1" ht="15.75" customHeight="1">
      <c r="A196" s="114"/>
      <c r="B196" s="159"/>
      <c r="C196" s="160">
        <v>100</v>
      </c>
      <c r="D196" s="161" t="s">
        <v>243</v>
      </c>
      <c r="E196" s="161" t="s">
        <v>244</v>
      </c>
      <c r="F196" s="161"/>
      <c r="G196" s="161"/>
      <c r="H196" s="164">
        <v>18.163</v>
      </c>
      <c r="I196" s="127" t="str">
        <f t="shared" si="8"/>
        <v>0</v>
      </c>
      <c r="J196" s="127">
        <f t="shared" si="9"/>
        <v>18.163</v>
      </c>
      <c r="K196" s="127" t="str">
        <f t="shared" si="10"/>
        <v>0</v>
      </c>
      <c r="L196" s="127" t="str">
        <f t="shared" si="11"/>
        <v>0</v>
      </c>
      <c r="M196" s="123"/>
      <c r="N196" s="123"/>
      <c r="O196" s="123"/>
      <c r="P196" s="123"/>
      <c r="Q196" s="124"/>
      <c r="R196" s="107"/>
      <c r="S196" s="113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</row>
    <row r="197" spans="1:62" s="125" customFormat="1" ht="15.75" customHeight="1">
      <c r="A197" s="114"/>
      <c r="B197" s="159"/>
      <c r="C197" s="160">
        <v>371</v>
      </c>
      <c r="D197" s="161" t="s">
        <v>702</v>
      </c>
      <c r="E197" s="161" t="s">
        <v>703</v>
      </c>
      <c r="F197" s="161" t="s">
        <v>32</v>
      </c>
      <c r="G197" s="161"/>
      <c r="H197" s="163">
        <v>18.163</v>
      </c>
      <c r="I197" s="127" t="str">
        <f t="shared" ref="I197:I260" si="12">IF(H197&lt;J$3,H197,IF(H197&gt;=J$3,"0"))</f>
        <v>0</v>
      </c>
      <c r="J197" s="127">
        <f t="shared" ref="J197:J260" si="13">IF(H197&lt;J$3,"0",IF(H197&lt;K$3,H197,IF(H197&gt;=K$3,"0")))</f>
        <v>18.163</v>
      </c>
      <c r="K197" s="127" t="str">
        <f t="shared" ref="K197:K260" si="14">IF(H197&lt;K$3,"0",IF(H197&gt;=L$3,"0",IF(H197&gt;=K$3,H197)))</f>
        <v>0</v>
      </c>
      <c r="L197" s="127" t="str">
        <f t="shared" ref="L197:L260" si="15">IF(H197&gt;=L$3,H197,IF(H197&lt;L$3,"0"))</f>
        <v>0</v>
      </c>
      <c r="M197" s="123"/>
      <c r="N197" s="123"/>
      <c r="O197" s="123"/>
      <c r="P197" s="123"/>
      <c r="Q197" s="124"/>
      <c r="R197" s="107"/>
      <c r="S197" s="113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</row>
    <row r="198" spans="1:62" s="125" customFormat="1" ht="15.75" customHeight="1">
      <c r="A198" s="114"/>
      <c r="B198" s="159"/>
      <c r="C198" s="160">
        <v>106</v>
      </c>
      <c r="D198" s="161" t="s">
        <v>81</v>
      </c>
      <c r="E198" s="161" t="s">
        <v>255</v>
      </c>
      <c r="F198" s="161"/>
      <c r="G198" s="161"/>
      <c r="H198" s="164">
        <v>18.167999999999999</v>
      </c>
      <c r="I198" s="127" t="str">
        <f t="shared" si="12"/>
        <v>0</v>
      </c>
      <c r="J198" s="127">
        <f t="shared" si="13"/>
        <v>18.167999999999999</v>
      </c>
      <c r="K198" s="127" t="str">
        <f t="shared" si="14"/>
        <v>0</v>
      </c>
      <c r="L198" s="127" t="str">
        <f t="shared" si="15"/>
        <v>0</v>
      </c>
      <c r="M198" s="123"/>
      <c r="N198" s="123"/>
      <c r="O198" s="123"/>
      <c r="P198" s="123"/>
      <c r="Q198" s="124"/>
      <c r="R198" s="107"/>
      <c r="S198" s="113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</row>
    <row r="199" spans="1:62" s="125" customFormat="1" ht="15.75" customHeight="1">
      <c r="A199" s="114"/>
      <c r="B199" s="159"/>
      <c r="C199" s="160">
        <v>595</v>
      </c>
      <c r="D199" s="161" t="s">
        <v>1078</v>
      </c>
      <c r="E199" s="161" t="s">
        <v>1079</v>
      </c>
      <c r="F199" s="161"/>
      <c r="G199" s="161"/>
      <c r="H199" s="162">
        <v>18.167999999999999</v>
      </c>
      <c r="I199" s="127" t="str">
        <f t="shared" si="12"/>
        <v>0</v>
      </c>
      <c r="J199" s="127">
        <f t="shared" si="13"/>
        <v>18.167999999999999</v>
      </c>
      <c r="K199" s="127" t="str">
        <f t="shared" si="14"/>
        <v>0</v>
      </c>
      <c r="L199" s="127" t="str">
        <f t="shared" si="15"/>
        <v>0</v>
      </c>
      <c r="M199" s="123"/>
      <c r="N199" s="123"/>
      <c r="O199" s="123"/>
      <c r="P199" s="123"/>
      <c r="Q199" s="124"/>
      <c r="R199" s="107"/>
      <c r="S199" s="113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107"/>
      <c r="AV199" s="107"/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</row>
    <row r="200" spans="1:62" s="125" customFormat="1" ht="15.75" customHeight="1">
      <c r="A200" s="114"/>
      <c r="B200" s="159"/>
      <c r="C200" s="160">
        <v>285</v>
      </c>
      <c r="D200" s="161" t="s">
        <v>229</v>
      </c>
      <c r="E200" s="161" t="s">
        <v>571</v>
      </c>
      <c r="F200" s="161" t="s">
        <v>32</v>
      </c>
      <c r="G200" s="161"/>
      <c r="H200" s="163">
        <v>18.169</v>
      </c>
      <c r="I200" s="127" t="str">
        <f t="shared" si="12"/>
        <v>0</v>
      </c>
      <c r="J200" s="127">
        <f t="shared" si="13"/>
        <v>18.169</v>
      </c>
      <c r="K200" s="127" t="str">
        <f t="shared" si="14"/>
        <v>0</v>
      </c>
      <c r="L200" s="127" t="str">
        <f t="shared" si="15"/>
        <v>0</v>
      </c>
      <c r="M200" s="123"/>
      <c r="N200" s="123"/>
      <c r="O200" s="123"/>
      <c r="P200" s="123"/>
      <c r="Q200" s="124"/>
      <c r="R200" s="107"/>
      <c r="S200" s="113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</row>
    <row r="201" spans="1:62" s="125" customFormat="1" ht="15.75" customHeight="1">
      <c r="A201" s="114"/>
      <c r="B201" s="159"/>
      <c r="C201" s="160">
        <v>130</v>
      </c>
      <c r="D201" s="161" t="s">
        <v>302</v>
      </c>
      <c r="E201" s="161" t="s">
        <v>303</v>
      </c>
      <c r="F201" s="161"/>
      <c r="G201" s="161"/>
      <c r="H201" s="163">
        <v>18.169</v>
      </c>
      <c r="I201" s="127" t="str">
        <f t="shared" si="12"/>
        <v>0</v>
      </c>
      <c r="J201" s="127">
        <f t="shared" si="13"/>
        <v>18.169</v>
      </c>
      <c r="K201" s="127" t="str">
        <f t="shared" si="14"/>
        <v>0</v>
      </c>
      <c r="L201" s="127" t="str">
        <f t="shared" si="15"/>
        <v>0</v>
      </c>
      <c r="M201" s="123"/>
      <c r="N201" s="123"/>
      <c r="O201" s="123"/>
      <c r="P201" s="123"/>
      <c r="Q201" s="124"/>
      <c r="R201" s="107"/>
      <c r="S201" s="113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</row>
    <row r="202" spans="1:62" s="125" customFormat="1" ht="15.75" customHeight="1">
      <c r="A202" s="114"/>
      <c r="B202" s="159"/>
      <c r="C202" s="160">
        <v>427</v>
      </c>
      <c r="D202" s="161" t="s">
        <v>800</v>
      </c>
      <c r="E202" s="161" t="s">
        <v>801</v>
      </c>
      <c r="F202" s="161"/>
      <c r="G202" s="161"/>
      <c r="H202" s="164">
        <v>18.169</v>
      </c>
      <c r="I202" s="127" t="str">
        <f t="shared" si="12"/>
        <v>0</v>
      </c>
      <c r="J202" s="127">
        <f t="shared" si="13"/>
        <v>18.169</v>
      </c>
      <c r="K202" s="127" t="str">
        <f t="shared" si="14"/>
        <v>0</v>
      </c>
      <c r="L202" s="127" t="str">
        <f t="shared" si="15"/>
        <v>0</v>
      </c>
      <c r="M202" s="123"/>
      <c r="N202" s="123"/>
      <c r="O202" s="123"/>
      <c r="P202" s="123"/>
      <c r="Q202" s="124"/>
      <c r="R202" s="107"/>
      <c r="S202" s="113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</row>
    <row r="203" spans="1:62" s="125" customFormat="1" ht="15.75">
      <c r="A203" s="114"/>
      <c r="B203" s="159"/>
      <c r="C203" s="160">
        <v>208</v>
      </c>
      <c r="D203" s="161" t="s">
        <v>193</v>
      </c>
      <c r="E203" s="161" t="s">
        <v>444</v>
      </c>
      <c r="F203" s="161"/>
      <c r="G203" s="161"/>
      <c r="H203" s="163">
        <v>18.175999999999998</v>
      </c>
      <c r="I203" s="127" t="str">
        <f t="shared" si="12"/>
        <v>0</v>
      </c>
      <c r="J203" s="127">
        <f t="shared" si="13"/>
        <v>18.175999999999998</v>
      </c>
      <c r="K203" s="127" t="str">
        <f t="shared" si="14"/>
        <v>0</v>
      </c>
      <c r="L203" s="127" t="str">
        <f t="shared" si="15"/>
        <v>0</v>
      </c>
      <c r="M203" s="123"/>
      <c r="N203" s="123"/>
      <c r="O203" s="123"/>
      <c r="P203" s="123"/>
      <c r="Q203" s="124"/>
      <c r="R203" s="107"/>
      <c r="S203" s="113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</row>
    <row r="204" spans="1:62" s="125" customFormat="1" ht="15.75">
      <c r="A204" s="114"/>
      <c r="B204" s="159"/>
      <c r="C204" s="160">
        <v>124</v>
      </c>
      <c r="D204" s="161" t="s">
        <v>290</v>
      </c>
      <c r="E204" s="161" t="s">
        <v>291</v>
      </c>
      <c r="F204" s="161" t="s">
        <v>32</v>
      </c>
      <c r="G204" s="161"/>
      <c r="H204" s="163">
        <v>18.178999999999998</v>
      </c>
      <c r="I204" s="127" t="str">
        <f t="shared" si="12"/>
        <v>0</v>
      </c>
      <c r="J204" s="127">
        <f t="shared" si="13"/>
        <v>18.178999999999998</v>
      </c>
      <c r="K204" s="127" t="str">
        <f t="shared" si="14"/>
        <v>0</v>
      </c>
      <c r="L204" s="127" t="str">
        <f t="shared" si="15"/>
        <v>0</v>
      </c>
      <c r="M204" s="123"/>
      <c r="N204" s="123"/>
      <c r="O204" s="123"/>
      <c r="P204" s="123"/>
      <c r="Q204" s="124"/>
      <c r="R204" s="107"/>
      <c r="S204" s="113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</row>
    <row r="205" spans="1:62" s="125" customFormat="1" ht="15.75">
      <c r="A205" s="114"/>
      <c r="B205" s="159"/>
      <c r="C205" s="160">
        <v>536</v>
      </c>
      <c r="D205" s="161" t="s">
        <v>983</v>
      </c>
      <c r="E205" s="161" t="s">
        <v>984</v>
      </c>
      <c r="F205" s="161" t="s">
        <v>32</v>
      </c>
      <c r="G205" s="161"/>
      <c r="H205" s="164">
        <v>18.184000000000001</v>
      </c>
      <c r="I205" s="127" t="str">
        <f t="shared" si="12"/>
        <v>0</v>
      </c>
      <c r="J205" s="127">
        <f t="shared" si="13"/>
        <v>18.184000000000001</v>
      </c>
      <c r="K205" s="127" t="str">
        <f t="shared" si="14"/>
        <v>0</v>
      </c>
      <c r="L205" s="127" t="str">
        <f t="shared" si="15"/>
        <v>0</v>
      </c>
      <c r="M205" s="123"/>
      <c r="N205" s="123"/>
      <c r="O205" s="123"/>
      <c r="P205" s="123"/>
      <c r="Q205" s="124"/>
      <c r="R205" s="107"/>
      <c r="S205" s="113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</row>
    <row r="206" spans="1:62" s="125" customFormat="1" ht="15.75">
      <c r="A206" s="114"/>
      <c r="B206" s="159"/>
      <c r="C206" s="160">
        <v>620</v>
      </c>
      <c r="D206" s="161" t="s">
        <v>944</v>
      </c>
      <c r="E206" s="161" t="s">
        <v>1114</v>
      </c>
      <c r="F206" s="161" t="s">
        <v>32</v>
      </c>
      <c r="G206" s="161"/>
      <c r="H206" s="162">
        <v>18.184000000000001</v>
      </c>
      <c r="I206" s="127" t="str">
        <f t="shared" si="12"/>
        <v>0</v>
      </c>
      <c r="J206" s="127">
        <f t="shared" si="13"/>
        <v>18.184000000000001</v>
      </c>
      <c r="K206" s="127" t="str">
        <f t="shared" si="14"/>
        <v>0</v>
      </c>
      <c r="L206" s="127" t="str">
        <f t="shared" si="15"/>
        <v>0</v>
      </c>
      <c r="M206" s="123"/>
      <c r="N206" s="123"/>
      <c r="O206" s="123"/>
      <c r="P206" s="123"/>
      <c r="Q206" s="124"/>
      <c r="R206" s="107"/>
      <c r="S206" s="113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  <c r="AY206" s="107"/>
      <c r="AZ206" s="107"/>
      <c r="BA206" s="107"/>
      <c r="BB206" s="107"/>
      <c r="BC206" s="107"/>
      <c r="BD206" s="107"/>
      <c r="BE206" s="107"/>
      <c r="BF206" s="107"/>
      <c r="BG206" s="107"/>
      <c r="BH206" s="107"/>
      <c r="BI206" s="107"/>
      <c r="BJ206" s="107"/>
    </row>
    <row r="207" spans="1:62" s="125" customFormat="1" ht="15.75">
      <c r="A207" s="114"/>
      <c r="B207" s="159"/>
      <c r="C207" s="160">
        <v>551</v>
      </c>
      <c r="D207" s="161" t="s">
        <v>858</v>
      </c>
      <c r="E207" s="161" t="s">
        <v>1006</v>
      </c>
      <c r="F207" s="161" t="s">
        <v>32</v>
      </c>
      <c r="G207" s="161"/>
      <c r="H207" s="163">
        <v>18.187000000000001</v>
      </c>
      <c r="I207" s="127" t="str">
        <f t="shared" si="12"/>
        <v>0</v>
      </c>
      <c r="J207" s="127">
        <f t="shared" si="13"/>
        <v>18.187000000000001</v>
      </c>
      <c r="K207" s="127" t="str">
        <f t="shared" si="14"/>
        <v>0</v>
      </c>
      <c r="L207" s="127" t="str">
        <f t="shared" si="15"/>
        <v>0</v>
      </c>
      <c r="M207" s="123"/>
      <c r="N207" s="123"/>
      <c r="O207" s="123"/>
      <c r="P207" s="123"/>
      <c r="Q207" s="124"/>
      <c r="R207" s="107"/>
      <c r="S207" s="113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</row>
    <row r="208" spans="1:62" s="125" customFormat="1" ht="15.75">
      <c r="A208" s="114"/>
      <c r="B208" s="159"/>
      <c r="C208" s="160">
        <v>547</v>
      </c>
      <c r="D208" s="161" t="s">
        <v>1000</v>
      </c>
      <c r="E208" s="161" t="s">
        <v>1001</v>
      </c>
      <c r="F208" s="161" t="s">
        <v>32</v>
      </c>
      <c r="G208" s="161"/>
      <c r="H208" s="163">
        <v>18.201000000000001</v>
      </c>
      <c r="I208" s="127" t="str">
        <f t="shared" si="12"/>
        <v>0</v>
      </c>
      <c r="J208" s="127">
        <f t="shared" si="13"/>
        <v>18.201000000000001</v>
      </c>
      <c r="K208" s="127" t="str">
        <f t="shared" si="14"/>
        <v>0</v>
      </c>
      <c r="L208" s="127" t="str">
        <f t="shared" si="15"/>
        <v>0</v>
      </c>
      <c r="M208" s="123"/>
      <c r="N208" s="123"/>
      <c r="O208" s="123"/>
      <c r="P208" s="123"/>
      <c r="Q208" s="124"/>
      <c r="R208" s="107"/>
      <c r="S208" s="113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</row>
    <row r="209" spans="1:62" s="125" customFormat="1" ht="15.75">
      <c r="A209" s="114"/>
      <c r="B209" s="159"/>
      <c r="C209" s="160">
        <v>307</v>
      </c>
      <c r="D209" s="161" t="s">
        <v>601</v>
      </c>
      <c r="E209" s="161" t="s">
        <v>602</v>
      </c>
      <c r="F209" s="161" t="s">
        <v>32</v>
      </c>
      <c r="G209" s="161"/>
      <c r="H209" s="163">
        <v>18.204999999999998</v>
      </c>
      <c r="I209" s="127" t="str">
        <f t="shared" si="12"/>
        <v>0</v>
      </c>
      <c r="J209" s="127">
        <f t="shared" si="13"/>
        <v>18.204999999999998</v>
      </c>
      <c r="K209" s="127" t="str">
        <f t="shared" si="14"/>
        <v>0</v>
      </c>
      <c r="L209" s="127" t="str">
        <f t="shared" si="15"/>
        <v>0</v>
      </c>
      <c r="M209" s="123"/>
      <c r="N209" s="123"/>
      <c r="O209" s="123"/>
      <c r="P209" s="123"/>
      <c r="Q209" s="124"/>
      <c r="R209" s="107"/>
      <c r="S209" s="113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</row>
    <row r="210" spans="1:62" s="125" customFormat="1" ht="15.75">
      <c r="A210" s="114"/>
      <c r="B210" s="159"/>
      <c r="C210" s="160">
        <v>72</v>
      </c>
      <c r="D210" s="161" t="s">
        <v>187</v>
      </c>
      <c r="E210" s="161" t="s">
        <v>188</v>
      </c>
      <c r="F210" s="161"/>
      <c r="G210" s="161"/>
      <c r="H210" s="164">
        <v>18.204999999999998</v>
      </c>
      <c r="I210" s="127" t="str">
        <f t="shared" si="12"/>
        <v>0</v>
      </c>
      <c r="J210" s="127">
        <f t="shared" si="13"/>
        <v>18.204999999999998</v>
      </c>
      <c r="K210" s="127" t="str">
        <f t="shared" si="14"/>
        <v>0</v>
      </c>
      <c r="L210" s="127" t="str">
        <f t="shared" si="15"/>
        <v>0</v>
      </c>
      <c r="M210" s="123"/>
      <c r="N210" s="123"/>
      <c r="O210" s="123"/>
      <c r="P210" s="123"/>
      <c r="Q210" s="124"/>
      <c r="R210" s="107"/>
      <c r="S210" s="113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</row>
    <row r="211" spans="1:62" s="125" customFormat="1" ht="15.75">
      <c r="A211" s="114"/>
      <c r="B211" s="159"/>
      <c r="C211" s="160">
        <v>137</v>
      </c>
      <c r="D211" s="161" t="s">
        <v>316</v>
      </c>
      <c r="E211" s="161" t="s">
        <v>317</v>
      </c>
      <c r="F211" s="161"/>
      <c r="G211" s="161"/>
      <c r="H211" s="163">
        <v>18.206</v>
      </c>
      <c r="I211" s="127" t="str">
        <f t="shared" si="12"/>
        <v>0</v>
      </c>
      <c r="J211" s="127">
        <f t="shared" si="13"/>
        <v>18.206</v>
      </c>
      <c r="K211" s="127" t="str">
        <f t="shared" si="14"/>
        <v>0</v>
      </c>
      <c r="L211" s="127" t="str">
        <f t="shared" si="15"/>
        <v>0</v>
      </c>
      <c r="M211" s="123"/>
      <c r="N211" s="123"/>
      <c r="O211" s="123"/>
      <c r="P211" s="123"/>
      <c r="Q211" s="124"/>
      <c r="R211" s="107"/>
      <c r="S211" s="113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</row>
    <row r="212" spans="1:62" s="125" customFormat="1" ht="15.75">
      <c r="A212" s="114"/>
      <c r="B212" s="159"/>
      <c r="C212" s="160">
        <v>447</v>
      </c>
      <c r="D212" s="161" t="s">
        <v>278</v>
      </c>
      <c r="E212" s="161" t="s">
        <v>836</v>
      </c>
      <c r="F212" s="161" t="s">
        <v>32</v>
      </c>
      <c r="G212" s="161"/>
      <c r="H212" s="163">
        <v>18.207000000000001</v>
      </c>
      <c r="I212" s="127" t="str">
        <f t="shared" si="12"/>
        <v>0</v>
      </c>
      <c r="J212" s="127">
        <f t="shared" si="13"/>
        <v>18.207000000000001</v>
      </c>
      <c r="K212" s="127" t="str">
        <f t="shared" si="14"/>
        <v>0</v>
      </c>
      <c r="L212" s="127" t="str">
        <f t="shared" si="15"/>
        <v>0</v>
      </c>
      <c r="M212" s="123"/>
      <c r="N212" s="123"/>
      <c r="O212" s="123"/>
      <c r="P212" s="123"/>
      <c r="Q212" s="124"/>
      <c r="R212" s="107"/>
      <c r="S212" s="113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107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</row>
    <row r="213" spans="1:62" s="125" customFormat="1" ht="15.75">
      <c r="A213" s="114"/>
      <c r="B213" s="159"/>
      <c r="C213" s="160">
        <v>177</v>
      </c>
      <c r="D213" s="161" t="s">
        <v>169</v>
      </c>
      <c r="E213" s="161" t="s">
        <v>392</v>
      </c>
      <c r="F213" s="161" t="s">
        <v>32</v>
      </c>
      <c r="G213" s="161"/>
      <c r="H213" s="163">
        <v>18.207999999999998</v>
      </c>
      <c r="I213" s="127" t="str">
        <f t="shared" si="12"/>
        <v>0</v>
      </c>
      <c r="J213" s="127">
        <f t="shared" si="13"/>
        <v>18.207999999999998</v>
      </c>
      <c r="K213" s="127" t="str">
        <f t="shared" si="14"/>
        <v>0</v>
      </c>
      <c r="L213" s="127" t="str">
        <f t="shared" si="15"/>
        <v>0</v>
      </c>
      <c r="M213" s="123"/>
      <c r="N213" s="123"/>
      <c r="O213" s="123"/>
      <c r="P213" s="123"/>
      <c r="Q213" s="124"/>
      <c r="R213" s="107"/>
      <c r="S213" s="113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</row>
    <row r="214" spans="1:62" s="125" customFormat="1" ht="15.75">
      <c r="A214" s="114"/>
      <c r="B214" s="159"/>
      <c r="C214" s="160">
        <v>216</v>
      </c>
      <c r="D214" s="161" t="s">
        <v>243</v>
      </c>
      <c r="E214" s="161" t="s">
        <v>456</v>
      </c>
      <c r="F214" s="161"/>
      <c r="G214" s="161"/>
      <c r="H214" s="163">
        <v>18.210999999999999</v>
      </c>
      <c r="I214" s="127" t="str">
        <f t="shared" si="12"/>
        <v>0</v>
      </c>
      <c r="J214" s="127">
        <f t="shared" si="13"/>
        <v>18.210999999999999</v>
      </c>
      <c r="K214" s="127" t="str">
        <f t="shared" si="14"/>
        <v>0</v>
      </c>
      <c r="L214" s="127" t="str">
        <f t="shared" si="15"/>
        <v>0</v>
      </c>
      <c r="M214" s="123"/>
      <c r="N214" s="123"/>
      <c r="O214" s="123"/>
      <c r="P214" s="123"/>
      <c r="Q214" s="124"/>
      <c r="R214" s="107"/>
      <c r="S214" s="113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</row>
    <row r="215" spans="1:62" s="125" customFormat="1" ht="15.75">
      <c r="A215" s="114"/>
      <c r="B215" s="159"/>
      <c r="C215" s="160">
        <v>73</v>
      </c>
      <c r="D215" s="161" t="s">
        <v>189</v>
      </c>
      <c r="E215" s="161" t="s">
        <v>190</v>
      </c>
      <c r="F215" s="161" t="s">
        <v>32</v>
      </c>
      <c r="G215" s="161"/>
      <c r="H215" s="163">
        <v>18.213999999999999</v>
      </c>
      <c r="I215" s="127" t="str">
        <f t="shared" si="12"/>
        <v>0</v>
      </c>
      <c r="J215" s="127">
        <f t="shared" si="13"/>
        <v>18.213999999999999</v>
      </c>
      <c r="K215" s="127" t="str">
        <f t="shared" si="14"/>
        <v>0</v>
      </c>
      <c r="L215" s="127" t="str">
        <f t="shared" si="15"/>
        <v>0</v>
      </c>
      <c r="M215" s="123"/>
      <c r="N215" s="123"/>
      <c r="O215" s="123"/>
      <c r="P215" s="123"/>
      <c r="Q215" s="124"/>
      <c r="R215" s="107"/>
      <c r="S215" s="113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07"/>
      <c r="AY215" s="107"/>
      <c r="AZ215" s="107"/>
      <c r="BA215" s="107"/>
      <c r="BB215" s="107"/>
      <c r="BC215" s="107"/>
      <c r="BD215" s="107"/>
      <c r="BE215" s="107"/>
      <c r="BF215" s="107"/>
      <c r="BG215" s="107"/>
      <c r="BH215" s="107"/>
      <c r="BI215" s="107"/>
      <c r="BJ215" s="107"/>
    </row>
    <row r="216" spans="1:62" s="125" customFormat="1" ht="15.75">
      <c r="A216" s="114"/>
      <c r="B216" s="159"/>
      <c r="C216" s="160">
        <v>214</v>
      </c>
      <c r="D216" s="161" t="s">
        <v>452</v>
      </c>
      <c r="E216" s="161" t="s">
        <v>453</v>
      </c>
      <c r="F216" s="161" t="s">
        <v>32</v>
      </c>
      <c r="G216" s="161"/>
      <c r="H216" s="163">
        <v>18.216000000000001</v>
      </c>
      <c r="I216" s="127" t="str">
        <f t="shared" si="12"/>
        <v>0</v>
      </c>
      <c r="J216" s="127">
        <f t="shared" si="13"/>
        <v>18.216000000000001</v>
      </c>
      <c r="K216" s="127" t="str">
        <f t="shared" si="14"/>
        <v>0</v>
      </c>
      <c r="L216" s="127" t="str">
        <f t="shared" si="15"/>
        <v>0</v>
      </c>
      <c r="M216" s="123"/>
      <c r="N216" s="123"/>
      <c r="O216" s="123"/>
      <c r="P216" s="123"/>
      <c r="Q216" s="124"/>
      <c r="R216" s="107"/>
      <c r="S216" s="113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107"/>
      <c r="AV216" s="107"/>
      <c r="AW216" s="107"/>
      <c r="AX216" s="107"/>
      <c r="AY216" s="107"/>
      <c r="AZ216" s="107"/>
      <c r="BA216" s="107"/>
      <c r="BB216" s="107"/>
      <c r="BC216" s="107"/>
      <c r="BD216" s="107"/>
      <c r="BE216" s="107"/>
      <c r="BF216" s="107"/>
      <c r="BG216" s="107"/>
      <c r="BH216" s="107"/>
      <c r="BI216" s="107"/>
      <c r="BJ216" s="107"/>
    </row>
    <row r="217" spans="1:62" s="125" customFormat="1" ht="15.75">
      <c r="A217" s="114"/>
      <c r="B217" s="159"/>
      <c r="C217" s="160">
        <v>250</v>
      </c>
      <c r="D217" s="161" t="s">
        <v>512</v>
      </c>
      <c r="E217" s="161" t="s">
        <v>513</v>
      </c>
      <c r="F217" s="161"/>
      <c r="G217" s="161"/>
      <c r="H217" s="163">
        <v>18.222999999999999</v>
      </c>
      <c r="I217" s="127" t="str">
        <f t="shared" si="12"/>
        <v>0</v>
      </c>
      <c r="J217" s="127">
        <f t="shared" si="13"/>
        <v>18.222999999999999</v>
      </c>
      <c r="K217" s="127" t="str">
        <f t="shared" si="14"/>
        <v>0</v>
      </c>
      <c r="L217" s="127" t="str">
        <f t="shared" si="15"/>
        <v>0</v>
      </c>
      <c r="M217" s="123"/>
      <c r="N217" s="123"/>
      <c r="O217" s="123"/>
      <c r="P217" s="123"/>
      <c r="Q217" s="124"/>
      <c r="R217" s="107"/>
      <c r="S217" s="113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107"/>
      <c r="BH217" s="107"/>
      <c r="BI217" s="107"/>
      <c r="BJ217" s="107"/>
    </row>
    <row r="218" spans="1:62" s="125" customFormat="1" ht="15.75">
      <c r="A218" s="114"/>
      <c r="B218" s="159"/>
      <c r="C218" s="160">
        <v>22</v>
      </c>
      <c r="D218" s="161" t="s">
        <v>87</v>
      </c>
      <c r="E218" s="161" t="s">
        <v>88</v>
      </c>
      <c r="F218" s="161" t="s">
        <v>32</v>
      </c>
      <c r="G218" s="161"/>
      <c r="H218" s="163">
        <v>18.225999999999999</v>
      </c>
      <c r="I218" s="127" t="str">
        <f t="shared" si="12"/>
        <v>0</v>
      </c>
      <c r="J218" s="127">
        <f t="shared" si="13"/>
        <v>18.225999999999999</v>
      </c>
      <c r="K218" s="127" t="str">
        <f t="shared" si="14"/>
        <v>0</v>
      </c>
      <c r="L218" s="127" t="str">
        <f t="shared" si="15"/>
        <v>0</v>
      </c>
      <c r="M218" s="123"/>
      <c r="N218" s="123"/>
      <c r="O218" s="123"/>
      <c r="P218" s="123"/>
      <c r="Q218" s="124"/>
      <c r="R218" s="107"/>
      <c r="S218" s="113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  <c r="AY218" s="107"/>
      <c r="AZ218" s="107"/>
      <c r="BA218" s="107"/>
      <c r="BB218" s="107"/>
      <c r="BC218" s="107"/>
      <c r="BD218" s="107"/>
      <c r="BE218" s="107"/>
      <c r="BF218" s="107"/>
      <c r="BG218" s="107"/>
      <c r="BH218" s="107"/>
      <c r="BI218" s="107"/>
      <c r="BJ218" s="107"/>
    </row>
    <row r="219" spans="1:62" s="125" customFormat="1" ht="15.75">
      <c r="A219" s="114"/>
      <c r="B219" s="159"/>
      <c r="C219" s="160">
        <v>379</v>
      </c>
      <c r="D219" s="161" t="s">
        <v>715</v>
      </c>
      <c r="E219" s="161" t="s">
        <v>716</v>
      </c>
      <c r="F219" s="161" t="s">
        <v>32</v>
      </c>
      <c r="G219" s="161"/>
      <c r="H219" s="163">
        <v>18.225999999999999</v>
      </c>
      <c r="I219" s="127" t="str">
        <f t="shared" si="12"/>
        <v>0</v>
      </c>
      <c r="J219" s="127">
        <f t="shared" si="13"/>
        <v>18.225999999999999</v>
      </c>
      <c r="K219" s="127" t="str">
        <f t="shared" si="14"/>
        <v>0</v>
      </c>
      <c r="L219" s="127" t="str">
        <f t="shared" si="15"/>
        <v>0</v>
      </c>
      <c r="M219" s="123"/>
      <c r="N219" s="123"/>
      <c r="O219" s="123"/>
      <c r="P219" s="123"/>
      <c r="Q219" s="124"/>
      <c r="R219" s="107"/>
      <c r="S219" s="113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</row>
    <row r="220" spans="1:62" s="125" customFormat="1" ht="15.75">
      <c r="A220" s="114"/>
      <c r="B220" s="159"/>
      <c r="C220" s="160">
        <v>302</v>
      </c>
      <c r="D220" s="161" t="s">
        <v>351</v>
      </c>
      <c r="E220" s="161" t="s">
        <v>594</v>
      </c>
      <c r="F220" s="161"/>
      <c r="G220" s="161"/>
      <c r="H220" s="163">
        <v>18.228000000000002</v>
      </c>
      <c r="I220" s="127" t="str">
        <f t="shared" si="12"/>
        <v>0</v>
      </c>
      <c r="J220" s="127">
        <f t="shared" si="13"/>
        <v>18.228000000000002</v>
      </c>
      <c r="K220" s="127" t="str">
        <f t="shared" si="14"/>
        <v>0</v>
      </c>
      <c r="L220" s="127" t="str">
        <f t="shared" si="15"/>
        <v>0</v>
      </c>
      <c r="M220" s="123"/>
      <c r="N220" s="123"/>
      <c r="O220" s="123"/>
      <c r="P220" s="123"/>
      <c r="Q220" s="124"/>
      <c r="R220" s="107"/>
      <c r="S220" s="113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/>
      <c r="BH220" s="107"/>
      <c r="BI220" s="107"/>
      <c r="BJ220" s="107"/>
    </row>
    <row r="221" spans="1:62" s="125" customFormat="1" ht="15.75">
      <c r="A221" s="114"/>
      <c r="B221" s="159"/>
      <c r="C221" s="160">
        <v>680</v>
      </c>
      <c r="D221" s="161" t="s">
        <v>1202</v>
      </c>
      <c r="E221" s="161" t="s">
        <v>1203</v>
      </c>
      <c r="F221" s="161" t="s">
        <v>32</v>
      </c>
      <c r="G221" s="161"/>
      <c r="H221" s="162">
        <v>18.23</v>
      </c>
      <c r="I221" s="127" t="str">
        <f t="shared" si="12"/>
        <v>0</v>
      </c>
      <c r="J221" s="127">
        <f t="shared" si="13"/>
        <v>18.23</v>
      </c>
      <c r="K221" s="127" t="str">
        <f t="shared" si="14"/>
        <v>0</v>
      </c>
      <c r="L221" s="127" t="str">
        <f t="shared" si="15"/>
        <v>0</v>
      </c>
      <c r="M221" s="123"/>
      <c r="N221" s="123"/>
      <c r="O221" s="123"/>
      <c r="P221" s="123"/>
      <c r="Q221" s="124"/>
      <c r="R221" s="107"/>
      <c r="S221" s="113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</row>
    <row r="222" spans="1:62" s="125" customFormat="1" ht="15.75">
      <c r="A222" s="114"/>
      <c r="B222" s="159"/>
      <c r="C222" s="160">
        <v>367</v>
      </c>
      <c r="D222" s="161" t="s">
        <v>452</v>
      </c>
      <c r="E222" s="161" t="s">
        <v>696</v>
      </c>
      <c r="F222" s="161"/>
      <c r="G222" s="161"/>
      <c r="H222" s="163">
        <v>18.231999999999999</v>
      </c>
      <c r="I222" s="127" t="str">
        <f t="shared" si="12"/>
        <v>0</v>
      </c>
      <c r="J222" s="127">
        <f t="shared" si="13"/>
        <v>18.231999999999999</v>
      </c>
      <c r="K222" s="127" t="str">
        <f t="shared" si="14"/>
        <v>0</v>
      </c>
      <c r="L222" s="127" t="str">
        <f t="shared" si="15"/>
        <v>0</v>
      </c>
      <c r="M222" s="123"/>
      <c r="N222" s="123"/>
      <c r="O222" s="123"/>
      <c r="P222" s="123"/>
      <c r="Q222" s="124"/>
      <c r="R222" s="107"/>
      <c r="S222" s="113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07"/>
      <c r="BE222" s="107"/>
      <c r="BF222" s="107"/>
      <c r="BG222" s="107"/>
      <c r="BH222" s="107"/>
      <c r="BI222" s="107"/>
      <c r="BJ222" s="107"/>
    </row>
    <row r="223" spans="1:62" s="125" customFormat="1" ht="15.75">
      <c r="A223" s="114"/>
      <c r="B223" s="159"/>
      <c r="C223" s="160">
        <v>272</v>
      </c>
      <c r="D223" s="161" t="s">
        <v>237</v>
      </c>
      <c r="E223" s="161" t="s">
        <v>550</v>
      </c>
      <c r="F223" s="161"/>
      <c r="G223" s="161"/>
      <c r="H223" s="163">
        <v>18.233000000000001</v>
      </c>
      <c r="I223" s="127" t="str">
        <f t="shared" si="12"/>
        <v>0</v>
      </c>
      <c r="J223" s="127">
        <f t="shared" si="13"/>
        <v>18.233000000000001</v>
      </c>
      <c r="K223" s="127" t="str">
        <f t="shared" si="14"/>
        <v>0</v>
      </c>
      <c r="L223" s="127" t="str">
        <f t="shared" si="15"/>
        <v>0</v>
      </c>
      <c r="M223" s="123"/>
      <c r="N223" s="123"/>
      <c r="O223" s="123"/>
      <c r="P223" s="123"/>
      <c r="Q223" s="124"/>
      <c r="R223" s="107"/>
      <c r="S223" s="113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</row>
    <row r="224" spans="1:62" s="125" customFormat="1" ht="15.75">
      <c r="A224" s="114"/>
      <c r="B224" s="159"/>
      <c r="C224" s="160">
        <v>333</v>
      </c>
      <c r="D224" s="161" t="s">
        <v>638</v>
      </c>
      <c r="E224" s="161" t="s">
        <v>639</v>
      </c>
      <c r="F224" s="161"/>
      <c r="G224" s="161"/>
      <c r="H224" s="164">
        <v>18.233000000000001</v>
      </c>
      <c r="I224" s="127" t="str">
        <f t="shared" si="12"/>
        <v>0</v>
      </c>
      <c r="J224" s="127">
        <f t="shared" si="13"/>
        <v>18.233000000000001</v>
      </c>
      <c r="K224" s="127" t="str">
        <f t="shared" si="14"/>
        <v>0</v>
      </c>
      <c r="L224" s="127" t="str">
        <f t="shared" si="15"/>
        <v>0</v>
      </c>
      <c r="M224" s="123"/>
      <c r="N224" s="123"/>
      <c r="O224" s="123"/>
      <c r="P224" s="123"/>
      <c r="Q224" s="124"/>
      <c r="R224" s="107"/>
      <c r="S224" s="113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107"/>
      <c r="BF224" s="107"/>
      <c r="BG224" s="107"/>
      <c r="BH224" s="107"/>
      <c r="BI224" s="107"/>
      <c r="BJ224" s="107"/>
    </row>
    <row r="225" spans="1:62" s="125" customFormat="1" ht="15.75">
      <c r="A225" s="114"/>
      <c r="B225" s="159"/>
      <c r="C225" s="160">
        <v>631</v>
      </c>
      <c r="D225" s="161" t="s">
        <v>652</v>
      </c>
      <c r="E225" s="161" t="s">
        <v>1129</v>
      </c>
      <c r="F225" s="161" t="s">
        <v>32</v>
      </c>
      <c r="G225" s="161"/>
      <c r="H225" s="166">
        <v>18.236000000000001</v>
      </c>
      <c r="I225" s="127" t="str">
        <f t="shared" si="12"/>
        <v>0</v>
      </c>
      <c r="J225" s="127">
        <f t="shared" si="13"/>
        <v>18.236000000000001</v>
      </c>
      <c r="K225" s="127" t="str">
        <f t="shared" si="14"/>
        <v>0</v>
      </c>
      <c r="L225" s="127" t="str">
        <f t="shared" si="15"/>
        <v>0</v>
      </c>
      <c r="M225" s="123"/>
      <c r="N225" s="123"/>
      <c r="O225" s="123"/>
      <c r="P225" s="123"/>
      <c r="Q225" s="124"/>
      <c r="R225" s="107"/>
      <c r="S225" s="113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</row>
    <row r="226" spans="1:62" s="125" customFormat="1" ht="15.75">
      <c r="A226" s="114"/>
      <c r="B226" s="159"/>
      <c r="C226" s="160">
        <v>554</v>
      </c>
      <c r="D226" s="161" t="s">
        <v>1009</v>
      </c>
      <c r="E226" s="161" t="s">
        <v>1010</v>
      </c>
      <c r="F226" s="161" t="s">
        <v>32</v>
      </c>
      <c r="G226" s="161"/>
      <c r="H226" s="162">
        <v>18.236999999999998</v>
      </c>
      <c r="I226" s="127" t="str">
        <f t="shared" si="12"/>
        <v>0</v>
      </c>
      <c r="J226" s="127">
        <f t="shared" si="13"/>
        <v>18.236999999999998</v>
      </c>
      <c r="K226" s="127" t="str">
        <f t="shared" si="14"/>
        <v>0</v>
      </c>
      <c r="L226" s="127" t="str">
        <f t="shared" si="15"/>
        <v>0</v>
      </c>
      <c r="M226" s="123"/>
      <c r="N226" s="123"/>
      <c r="O226" s="123"/>
      <c r="P226" s="123"/>
      <c r="Q226" s="124"/>
      <c r="R226" s="107"/>
      <c r="S226" s="113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07"/>
      <c r="BF226" s="107"/>
      <c r="BG226" s="107"/>
      <c r="BH226" s="107"/>
      <c r="BI226" s="107"/>
      <c r="BJ226" s="107"/>
    </row>
    <row r="227" spans="1:62" s="125" customFormat="1" ht="15.75">
      <c r="A227" s="114"/>
      <c r="B227" s="159"/>
      <c r="C227" s="160">
        <v>621</v>
      </c>
      <c r="D227" s="161" t="s">
        <v>153</v>
      </c>
      <c r="E227" s="161" t="s">
        <v>1115</v>
      </c>
      <c r="F227" s="161" t="s">
        <v>32</v>
      </c>
      <c r="G227" s="161"/>
      <c r="H227" s="162">
        <v>18.245999999999999</v>
      </c>
      <c r="I227" s="127" t="str">
        <f t="shared" si="12"/>
        <v>0</v>
      </c>
      <c r="J227" s="127">
        <f t="shared" si="13"/>
        <v>18.245999999999999</v>
      </c>
      <c r="K227" s="127" t="str">
        <f t="shared" si="14"/>
        <v>0</v>
      </c>
      <c r="L227" s="127" t="str">
        <f t="shared" si="15"/>
        <v>0</v>
      </c>
      <c r="M227" s="123"/>
      <c r="N227" s="123"/>
      <c r="O227" s="123"/>
      <c r="P227" s="123"/>
      <c r="Q227" s="124"/>
      <c r="R227" s="107"/>
      <c r="S227" s="113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7"/>
      <c r="AY227" s="107"/>
      <c r="AZ227" s="107"/>
      <c r="BA227" s="107"/>
      <c r="BB227" s="107"/>
      <c r="BC227" s="107"/>
      <c r="BD227" s="107"/>
      <c r="BE227" s="107"/>
      <c r="BF227" s="107"/>
      <c r="BG227" s="107"/>
      <c r="BH227" s="107"/>
      <c r="BI227" s="107"/>
      <c r="BJ227" s="107"/>
    </row>
    <row r="228" spans="1:62" s="125" customFormat="1" ht="15.75">
      <c r="A228" s="114"/>
      <c r="B228" s="159"/>
      <c r="C228" s="160">
        <v>501</v>
      </c>
      <c r="D228" s="161" t="s">
        <v>925</v>
      </c>
      <c r="E228" s="161" t="s">
        <v>926</v>
      </c>
      <c r="F228" s="161" t="s">
        <v>32</v>
      </c>
      <c r="G228" s="161"/>
      <c r="H228" s="163">
        <v>18.257000000000001</v>
      </c>
      <c r="I228" s="127" t="str">
        <f t="shared" si="12"/>
        <v>0</v>
      </c>
      <c r="J228" s="127">
        <f t="shared" si="13"/>
        <v>18.257000000000001</v>
      </c>
      <c r="K228" s="127" t="str">
        <f t="shared" si="14"/>
        <v>0</v>
      </c>
      <c r="L228" s="127" t="str">
        <f t="shared" si="15"/>
        <v>0</v>
      </c>
      <c r="M228" s="123"/>
      <c r="N228" s="123"/>
      <c r="O228" s="123"/>
      <c r="P228" s="123"/>
      <c r="Q228" s="124"/>
      <c r="R228" s="107"/>
      <c r="S228" s="113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</row>
    <row r="229" spans="1:62" s="125" customFormat="1" ht="15.75">
      <c r="A229" s="114"/>
      <c r="B229" s="159"/>
      <c r="C229" s="160">
        <v>405</v>
      </c>
      <c r="D229" s="161" t="s">
        <v>601</v>
      </c>
      <c r="E229" s="161" t="s">
        <v>762</v>
      </c>
      <c r="F229" s="161"/>
      <c r="G229" s="161"/>
      <c r="H229" s="164">
        <v>18.259</v>
      </c>
      <c r="I229" s="127" t="str">
        <f t="shared" si="12"/>
        <v>0</v>
      </c>
      <c r="J229" s="127">
        <f t="shared" si="13"/>
        <v>18.259</v>
      </c>
      <c r="K229" s="127" t="str">
        <f t="shared" si="14"/>
        <v>0</v>
      </c>
      <c r="L229" s="127" t="str">
        <f t="shared" si="15"/>
        <v>0</v>
      </c>
      <c r="M229" s="123"/>
      <c r="N229" s="123"/>
      <c r="O229" s="123"/>
      <c r="P229" s="123"/>
      <c r="Q229" s="124"/>
      <c r="R229" s="107"/>
      <c r="S229" s="113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/>
      <c r="BI229" s="107"/>
      <c r="BJ229" s="107"/>
    </row>
    <row r="230" spans="1:62" s="125" customFormat="1" ht="15.75">
      <c r="A230" s="114"/>
      <c r="B230" s="159"/>
      <c r="C230" s="160">
        <v>473</v>
      </c>
      <c r="D230" s="161" t="s">
        <v>879</v>
      </c>
      <c r="E230" s="161" t="s">
        <v>880</v>
      </c>
      <c r="F230" s="161"/>
      <c r="G230" s="161"/>
      <c r="H230" s="163">
        <v>18.268999999999998</v>
      </c>
      <c r="I230" s="127" t="str">
        <f t="shared" si="12"/>
        <v>0</v>
      </c>
      <c r="J230" s="127">
        <f t="shared" si="13"/>
        <v>18.268999999999998</v>
      </c>
      <c r="K230" s="127" t="str">
        <f t="shared" si="14"/>
        <v>0</v>
      </c>
      <c r="L230" s="127" t="str">
        <f t="shared" si="15"/>
        <v>0</v>
      </c>
      <c r="M230" s="123"/>
      <c r="N230" s="123"/>
      <c r="O230" s="123"/>
      <c r="P230" s="123"/>
      <c r="Q230" s="124"/>
      <c r="R230" s="107"/>
      <c r="S230" s="113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07"/>
      <c r="AY230" s="107"/>
      <c r="AZ230" s="107"/>
      <c r="BA230" s="107"/>
      <c r="BB230" s="107"/>
      <c r="BC230" s="107"/>
      <c r="BD230" s="107"/>
      <c r="BE230" s="107"/>
      <c r="BF230" s="107"/>
      <c r="BG230" s="107"/>
      <c r="BH230" s="107"/>
      <c r="BI230" s="107"/>
      <c r="BJ230" s="107"/>
    </row>
    <row r="231" spans="1:62" s="125" customFormat="1" ht="15.75">
      <c r="A231" s="114"/>
      <c r="B231" s="159"/>
      <c r="C231" s="160">
        <v>633</v>
      </c>
      <c r="D231" s="161" t="s">
        <v>1132</v>
      </c>
      <c r="E231" s="161" t="s">
        <v>1133</v>
      </c>
      <c r="F231" s="161" t="s">
        <v>32</v>
      </c>
      <c r="G231" s="161"/>
      <c r="H231" s="162">
        <v>18.271999999999998</v>
      </c>
      <c r="I231" s="127" t="str">
        <f t="shared" si="12"/>
        <v>0</v>
      </c>
      <c r="J231" s="127">
        <f t="shared" si="13"/>
        <v>18.271999999999998</v>
      </c>
      <c r="K231" s="127" t="str">
        <f t="shared" si="14"/>
        <v>0</v>
      </c>
      <c r="L231" s="127" t="str">
        <f t="shared" si="15"/>
        <v>0</v>
      </c>
      <c r="M231" s="123"/>
      <c r="N231" s="123"/>
      <c r="O231" s="123"/>
      <c r="P231" s="123"/>
      <c r="Q231" s="124"/>
      <c r="R231" s="107"/>
      <c r="S231" s="113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07"/>
      <c r="AY231" s="107"/>
      <c r="AZ231" s="107"/>
      <c r="BA231" s="107"/>
      <c r="BB231" s="107"/>
      <c r="BC231" s="107"/>
      <c r="BD231" s="107"/>
      <c r="BE231" s="107"/>
      <c r="BF231" s="107"/>
      <c r="BG231" s="107"/>
      <c r="BH231" s="107"/>
      <c r="BI231" s="107"/>
      <c r="BJ231" s="107"/>
    </row>
    <row r="232" spans="1:62" s="125" customFormat="1" ht="15.75">
      <c r="A232" s="114"/>
      <c r="B232" s="159"/>
      <c r="C232" s="160">
        <v>548</v>
      </c>
      <c r="D232" s="161" t="s">
        <v>760</v>
      </c>
      <c r="E232" s="161" t="s">
        <v>1002</v>
      </c>
      <c r="F232" s="161" t="s">
        <v>32</v>
      </c>
      <c r="G232" s="161"/>
      <c r="H232" s="163">
        <v>18.277000000000001</v>
      </c>
      <c r="I232" s="127" t="str">
        <f t="shared" si="12"/>
        <v>0</v>
      </c>
      <c r="J232" s="127">
        <f t="shared" si="13"/>
        <v>18.277000000000001</v>
      </c>
      <c r="K232" s="127" t="str">
        <f t="shared" si="14"/>
        <v>0</v>
      </c>
      <c r="L232" s="127" t="str">
        <f t="shared" si="15"/>
        <v>0</v>
      </c>
      <c r="M232" s="123"/>
      <c r="N232" s="123"/>
      <c r="O232" s="123"/>
      <c r="P232" s="123"/>
      <c r="Q232" s="124"/>
      <c r="R232" s="107"/>
      <c r="S232" s="113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07"/>
      <c r="AY232" s="107"/>
      <c r="AZ232" s="107"/>
      <c r="BA232" s="107"/>
      <c r="BB232" s="107"/>
      <c r="BC232" s="107"/>
      <c r="BD232" s="107"/>
      <c r="BE232" s="107"/>
      <c r="BF232" s="107"/>
      <c r="BG232" s="107"/>
      <c r="BH232" s="107"/>
      <c r="BI232" s="107"/>
      <c r="BJ232" s="107"/>
    </row>
    <row r="233" spans="1:62" s="125" customFormat="1" ht="15.75">
      <c r="A233" s="114"/>
      <c r="B233" s="159"/>
      <c r="C233" s="160">
        <v>451</v>
      </c>
      <c r="D233" s="161" t="s">
        <v>842</v>
      </c>
      <c r="E233" s="161" t="s">
        <v>843</v>
      </c>
      <c r="F233" s="161"/>
      <c r="G233" s="161"/>
      <c r="H233" s="163">
        <v>18.277000000000001</v>
      </c>
      <c r="I233" s="127" t="str">
        <f t="shared" si="12"/>
        <v>0</v>
      </c>
      <c r="J233" s="127">
        <f t="shared" si="13"/>
        <v>18.277000000000001</v>
      </c>
      <c r="K233" s="127" t="str">
        <f t="shared" si="14"/>
        <v>0</v>
      </c>
      <c r="L233" s="127" t="str">
        <f t="shared" si="15"/>
        <v>0</v>
      </c>
      <c r="M233" s="123"/>
      <c r="N233" s="123"/>
      <c r="O233" s="123"/>
      <c r="P233" s="123"/>
      <c r="Q233" s="124"/>
      <c r="R233" s="107"/>
      <c r="S233" s="113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07"/>
      <c r="AY233" s="107"/>
      <c r="AZ233" s="107"/>
      <c r="BA233" s="107"/>
      <c r="BB233" s="107"/>
      <c r="BC233" s="107"/>
      <c r="BD233" s="107"/>
      <c r="BE233" s="107"/>
      <c r="BF233" s="107"/>
      <c r="BG233" s="107"/>
      <c r="BH233" s="107"/>
      <c r="BI233" s="107"/>
      <c r="BJ233" s="107"/>
    </row>
    <row r="234" spans="1:62" s="125" customFormat="1" ht="15.75">
      <c r="A234" s="114"/>
      <c r="B234" s="159"/>
      <c r="C234" s="160">
        <v>437</v>
      </c>
      <c r="D234" s="161" t="s">
        <v>819</v>
      </c>
      <c r="E234" s="161" t="s">
        <v>820</v>
      </c>
      <c r="F234" s="161"/>
      <c r="G234" s="161"/>
      <c r="H234" s="163">
        <v>18.277000000000001</v>
      </c>
      <c r="I234" s="127" t="str">
        <f t="shared" si="12"/>
        <v>0</v>
      </c>
      <c r="J234" s="127">
        <f t="shared" si="13"/>
        <v>18.277000000000001</v>
      </c>
      <c r="K234" s="127" t="str">
        <f t="shared" si="14"/>
        <v>0</v>
      </c>
      <c r="L234" s="127" t="str">
        <f t="shared" si="15"/>
        <v>0</v>
      </c>
      <c r="M234" s="123"/>
      <c r="N234" s="123"/>
      <c r="O234" s="123"/>
      <c r="P234" s="123"/>
      <c r="Q234" s="124"/>
      <c r="R234" s="107"/>
      <c r="S234" s="113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07"/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107"/>
      <c r="BJ234" s="107"/>
    </row>
    <row r="235" spans="1:62" s="125" customFormat="1" ht="15.75">
      <c r="A235" s="114"/>
      <c r="B235" s="159"/>
      <c r="C235" s="160">
        <v>114</v>
      </c>
      <c r="D235" s="161" t="s">
        <v>270</v>
      </c>
      <c r="E235" s="161" t="s">
        <v>271</v>
      </c>
      <c r="F235" s="161" t="s">
        <v>32</v>
      </c>
      <c r="G235" s="161"/>
      <c r="H235" s="164">
        <v>18.279</v>
      </c>
      <c r="I235" s="127" t="str">
        <f t="shared" si="12"/>
        <v>0</v>
      </c>
      <c r="J235" s="127">
        <f t="shared" si="13"/>
        <v>18.279</v>
      </c>
      <c r="K235" s="127" t="str">
        <f t="shared" si="14"/>
        <v>0</v>
      </c>
      <c r="L235" s="127" t="str">
        <f t="shared" si="15"/>
        <v>0</v>
      </c>
      <c r="M235" s="123"/>
      <c r="N235" s="123"/>
      <c r="O235" s="123"/>
      <c r="P235" s="123"/>
      <c r="Q235" s="124"/>
      <c r="R235" s="107"/>
      <c r="S235" s="113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07"/>
      <c r="AY235" s="107"/>
      <c r="AZ235" s="107"/>
      <c r="BA235" s="107"/>
      <c r="BB235" s="107"/>
      <c r="BC235" s="107"/>
      <c r="BD235" s="107"/>
      <c r="BE235" s="107"/>
      <c r="BF235" s="107"/>
      <c r="BG235" s="107"/>
      <c r="BH235" s="107"/>
      <c r="BI235" s="107"/>
      <c r="BJ235" s="107"/>
    </row>
    <row r="236" spans="1:62" s="125" customFormat="1" ht="15.75">
      <c r="A236" s="114"/>
      <c r="B236" s="159"/>
      <c r="C236" s="160">
        <v>12</v>
      </c>
      <c r="D236" s="161" t="s">
        <v>67</v>
      </c>
      <c r="E236" s="161" t="s">
        <v>68</v>
      </c>
      <c r="F236" s="161"/>
      <c r="G236" s="161"/>
      <c r="H236" s="163">
        <v>18.283999999999999</v>
      </c>
      <c r="I236" s="127" t="str">
        <f t="shared" si="12"/>
        <v>0</v>
      </c>
      <c r="J236" s="127">
        <f t="shared" si="13"/>
        <v>18.283999999999999</v>
      </c>
      <c r="K236" s="127" t="str">
        <f t="shared" si="14"/>
        <v>0</v>
      </c>
      <c r="L236" s="127" t="str">
        <f t="shared" si="15"/>
        <v>0</v>
      </c>
      <c r="M236" s="123"/>
      <c r="N236" s="123"/>
      <c r="O236" s="123"/>
      <c r="P236" s="123"/>
      <c r="Q236" s="124"/>
      <c r="R236" s="107"/>
      <c r="S236" s="113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07"/>
      <c r="AY236" s="107"/>
      <c r="AZ236" s="107"/>
      <c r="BA236" s="107"/>
      <c r="BB236" s="107"/>
      <c r="BC236" s="107"/>
      <c r="BD236" s="107"/>
      <c r="BE236" s="107"/>
      <c r="BF236" s="107"/>
      <c r="BG236" s="107"/>
      <c r="BH236" s="107"/>
      <c r="BI236" s="107"/>
      <c r="BJ236" s="107"/>
    </row>
    <row r="237" spans="1:62" s="125" customFormat="1" ht="15.75">
      <c r="A237" s="114"/>
      <c r="B237" s="159"/>
      <c r="C237" s="160">
        <v>463</v>
      </c>
      <c r="D237" s="161" t="s">
        <v>133</v>
      </c>
      <c r="E237" s="161" t="s">
        <v>864</v>
      </c>
      <c r="F237" s="161"/>
      <c r="G237" s="161"/>
      <c r="H237" s="163">
        <v>18.285</v>
      </c>
      <c r="I237" s="127" t="str">
        <f t="shared" si="12"/>
        <v>0</v>
      </c>
      <c r="J237" s="127">
        <f t="shared" si="13"/>
        <v>18.285</v>
      </c>
      <c r="K237" s="127" t="str">
        <f t="shared" si="14"/>
        <v>0</v>
      </c>
      <c r="L237" s="127" t="str">
        <f t="shared" si="15"/>
        <v>0</v>
      </c>
      <c r="M237" s="123"/>
      <c r="N237" s="123"/>
      <c r="O237" s="123"/>
      <c r="P237" s="123"/>
      <c r="Q237" s="124"/>
      <c r="R237" s="107"/>
      <c r="S237" s="113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7"/>
      <c r="AY237" s="107"/>
      <c r="AZ237" s="107"/>
      <c r="BA237" s="107"/>
      <c r="BB237" s="107"/>
      <c r="BC237" s="107"/>
      <c r="BD237" s="107"/>
      <c r="BE237" s="107"/>
      <c r="BF237" s="107"/>
      <c r="BG237" s="107"/>
      <c r="BH237" s="107"/>
      <c r="BI237" s="107"/>
      <c r="BJ237" s="107"/>
    </row>
    <row r="238" spans="1:62" s="125" customFormat="1" ht="15.75">
      <c r="A238" s="114"/>
      <c r="B238" s="159"/>
      <c r="C238" s="160">
        <v>497</v>
      </c>
      <c r="D238" s="161" t="s">
        <v>351</v>
      </c>
      <c r="E238" s="161" t="s">
        <v>920</v>
      </c>
      <c r="F238" s="161" t="s">
        <v>32</v>
      </c>
      <c r="G238" s="161"/>
      <c r="H238" s="163">
        <v>18.285</v>
      </c>
      <c r="I238" s="127" t="str">
        <f t="shared" si="12"/>
        <v>0</v>
      </c>
      <c r="J238" s="127">
        <f t="shared" si="13"/>
        <v>18.285</v>
      </c>
      <c r="K238" s="127" t="str">
        <f t="shared" si="14"/>
        <v>0</v>
      </c>
      <c r="L238" s="127" t="str">
        <f t="shared" si="15"/>
        <v>0</v>
      </c>
      <c r="M238" s="123"/>
      <c r="N238" s="123"/>
      <c r="O238" s="123"/>
      <c r="P238" s="123"/>
      <c r="Q238" s="124"/>
      <c r="R238" s="107"/>
      <c r="S238" s="113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7"/>
      <c r="AY238" s="107"/>
      <c r="AZ238" s="107"/>
      <c r="BA238" s="107"/>
      <c r="BB238" s="107"/>
      <c r="BC238" s="107"/>
      <c r="BD238" s="107"/>
      <c r="BE238" s="107"/>
      <c r="BF238" s="107"/>
      <c r="BG238" s="107"/>
      <c r="BH238" s="107"/>
      <c r="BI238" s="107"/>
      <c r="BJ238" s="107"/>
    </row>
    <row r="239" spans="1:62" s="125" customFormat="1" ht="15.75">
      <c r="A239" s="114"/>
      <c r="B239" s="159"/>
      <c r="C239" s="160">
        <v>269</v>
      </c>
      <c r="D239" s="161" t="s">
        <v>544</v>
      </c>
      <c r="E239" s="161" t="s">
        <v>545</v>
      </c>
      <c r="F239" s="161" t="s">
        <v>32</v>
      </c>
      <c r="G239" s="161"/>
      <c r="H239" s="163">
        <v>18.289000000000001</v>
      </c>
      <c r="I239" s="127" t="str">
        <f t="shared" si="12"/>
        <v>0</v>
      </c>
      <c r="J239" s="127">
        <f t="shared" si="13"/>
        <v>18.289000000000001</v>
      </c>
      <c r="K239" s="127" t="str">
        <f t="shared" si="14"/>
        <v>0</v>
      </c>
      <c r="L239" s="127" t="str">
        <f t="shared" si="15"/>
        <v>0</v>
      </c>
      <c r="M239" s="123"/>
      <c r="N239" s="123"/>
      <c r="O239" s="123"/>
      <c r="P239" s="123"/>
      <c r="Q239" s="124"/>
      <c r="R239" s="107"/>
      <c r="S239" s="113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07"/>
      <c r="AY239" s="107"/>
      <c r="AZ239" s="107"/>
      <c r="BA239" s="107"/>
      <c r="BB239" s="107"/>
      <c r="BC239" s="107"/>
      <c r="BD239" s="107"/>
      <c r="BE239" s="107"/>
      <c r="BF239" s="107"/>
      <c r="BG239" s="107"/>
      <c r="BH239" s="107"/>
      <c r="BI239" s="107"/>
      <c r="BJ239" s="107"/>
    </row>
    <row r="240" spans="1:62" s="125" customFormat="1" ht="15.75">
      <c r="A240" s="114"/>
      <c r="B240" s="159"/>
      <c r="C240" s="160">
        <v>453</v>
      </c>
      <c r="D240" s="161" t="s">
        <v>845</v>
      </c>
      <c r="E240" s="161" t="s">
        <v>846</v>
      </c>
      <c r="F240" s="161"/>
      <c r="G240" s="161"/>
      <c r="H240" s="163">
        <v>18.29</v>
      </c>
      <c r="I240" s="127" t="str">
        <f t="shared" si="12"/>
        <v>0</v>
      </c>
      <c r="J240" s="127">
        <f t="shared" si="13"/>
        <v>18.29</v>
      </c>
      <c r="K240" s="127" t="str">
        <f t="shared" si="14"/>
        <v>0</v>
      </c>
      <c r="L240" s="127" t="str">
        <f t="shared" si="15"/>
        <v>0</v>
      </c>
      <c r="M240" s="123"/>
      <c r="N240" s="123"/>
      <c r="O240" s="123"/>
      <c r="P240" s="123"/>
      <c r="Q240" s="124"/>
      <c r="R240" s="107"/>
      <c r="S240" s="113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07"/>
      <c r="AY240" s="107"/>
      <c r="AZ240" s="107"/>
      <c r="BA240" s="107"/>
      <c r="BB240" s="107"/>
      <c r="BC240" s="107"/>
      <c r="BD240" s="107"/>
      <c r="BE240" s="107"/>
      <c r="BF240" s="107"/>
      <c r="BG240" s="107"/>
      <c r="BH240" s="107"/>
      <c r="BI240" s="107"/>
      <c r="BJ240" s="107"/>
    </row>
    <row r="241" spans="1:62" s="125" customFormat="1" ht="15.75">
      <c r="A241" s="114"/>
      <c r="B241" s="159"/>
      <c r="C241" s="160">
        <v>586</v>
      </c>
      <c r="D241" s="161" t="s">
        <v>1065</v>
      </c>
      <c r="E241" s="161" t="s">
        <v>1066</v>
      </c>
      <c r="F241" s="161" t="s">
        <v>32</v>
      </c>
      <c r="G241" s="161"/>
      <c r="H241" s="162">
        <v>18.291</v>
      </c>
      <c r="I241" s="127" t="str">
        <f t="shared" si="12"/>
        <v>0</v>
      </c>
      <c r="J241" s="127">
        <f t="shared" si="13"/>
        <v>18.291</v>
      </c>
      <c r="K241" s="127" t="str">
        <f t="shared" si="14"/>
        <v>0</v>
      </c>
      <c r="L241" s="127" t="str">
        <f t="shared" si="15"/>
        <v>0</v>
      </c>
      <c r="M241" s="123"/>
      <c r="N241" s="123"/>
      <c r="O241" s="123"/>
      <c r="P241" s="123"/>
      <c r="Q241" s="124"/>
      <c r="R241" s="107"/>
      <c r="S241" s="113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07"/>
      <c r="AY241" s="107"/>
      <c r="AZ241" s="107"/>
      <c r="BA241" s="107"/>
      <c r="BB241" s="107"/>
      <c r="BC241" s="107"/>
      <c r="BD241" s="107"/>
      <c r="BE241" s="107"/>
      <c r="BF241" s="107"/>
      <c r="BG241" s="107"/>
      <c r="BH241" s="107"/>
      <c r="BI241" s="107"/>
      <c r="BJ241" s="107"/>
    </row>
    <row r="242" spans="1:62" s="125" customFormat="1" ht="15.75">
      <c r="A242" s="114"/>
      <c r="B242" s="159"/>
      <c r="C242" s="160">
        <v>343</v>
      </c>
      <c r="D242" s="161" t="s">
        <v>652</v>
      </c>
      <c r="E242" s="161" t="s">
        <v>653</v>
      </c>
      <c r="F242" s="161" t="s">
        <v>32</v>
      </c>
      <c r="G242" s="161"/>
      <c r="H242" s="163">
        <v>18.295000000000002</v>
      </c>
      <c r="I242" s="127" t="str">
        <f t="shared" si="12"/>
        <v>0</v>
      </c>
      <c r="J242" s="127">
        <f t="shared" si="13"/>
        <v>18.295000000000002</v>
      </c>
      <c r="K242" s="127" t="str">
        <f t="shared" si="14"/>
        <v>0</v>
      </c>
      <c r="L242" s="127" t="str">
        <f t="shared" si="15"/>
        <v>0</v>
      </c>
      <c r="M242" s="123"/>
      <c r="N242" s="123"/>
      <c r="O242" s="123"/>
      <c r="P242" s="123"/>
      <c r="Q242" s="124"/>
      <c r="R242" s="107"/>
      <c r="S242" s="113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7"/>
      <c r="AY242" s="107"/>
      <c r="AZ242" s="107"/>
      <c r="BA242" s="107"/>
      <c r="BB242" s="107"/>
      <c r="BC242" s="107"/>
      <c r="BD242" s="107"/>
      <c r="BE242" s="107"/>
      <c r="BF242" s="107"/>
      <c r="BG242" s="107"/>
      <c r="BH242" s="107"/>
      <c r="BI242" s="107"/>
      <c r="BJ242" s="107"/>
    </row>
    <row r="243" spans="1:62" s="125" customFormat="1" ht="15.75">
      <c r="A243" s="114"/>
      <c r="B243" s="159"/>
      <c r="C243" s="160">
        <v>215</v>
      </c>
      <c r="D243" s="161" t="s">
        <v>454</v>
      </c>
      <c r="E243" s="161" t="s">
        <v>455</v>
      </c>
      <c r="F243" s="161"/>
      <c r="G243" s="161"/>
      <c r="H243" s="163">
        <v>18.295000000000002</v>
      </c>
      <c r="I243" s="127" t="str">
        <f t="shared" si="12"/>
        <v>0</v>
      </c>
      <c r="J243" s="127">
        <f t="shared" si="13"/>
        <v>18.295000000000002</v>
      </c>
      <c r="K243" s="127" t="str">
        <f t="shared" si="14"/>
        <v>0</v>
      </c>
      <c r="L243" s="127" t="str">
        <f t="shared" si="15"/>
        <v>0</v>
      </c>
      <c r="M243" s="123"/>
      <c r="N243" s="123"/>
      <c r="O243" s="123"/>
      <c r="P243" s="123"/>
      <c r="Q243" s="124"/>
      <c r="R243" s="107"/>
      <c r="S243" s="113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/>
      <c r="AU243" s="107"/>
      <c r="AV243" s="107"/>
      <c r="AW243" s="107"/>
      <c r="AX243" s="107"/>
      <c r="AY243" s="107"/>
      <c r="AZ243" s="107"/>
      <c r="BA243" s="107"/>
      <c r="BB243" s="107"/>
      <c r="BC243" s="107"/>
      <c r="BD243" s="107"/>
      <c r="BE243" s="107"/>
      <c r="BF243" s="107"/>
      <c r="BG243" s="107"/>
      <c r="BH243" s="107"/>
      <c r="BI243" s="107"/>
      <c r="BJ243" s="107"/>
    </row>
    <row r="244" spans="1:62" s="125" customFormat="1" ht="15.75">
      <c r="A244" s="114"/>
      <c r="B244" s="159"/>
      <c r="C244" s="160">
        <v>553</v>
      </c>
      <c r="D244" s="161" t="s">
        <v>912</v>
      </c>
      <c r="E244" s="161" t="s">
        <v>1008</v>
      </c>
      <c r="F244" s="161" t="s">
        <v>32</v>
      </c>
      <c r="G244" s="161"/>
      <c r="H244" s="163">
        <v>18.298999999999999</v>
      </c>
      <c r="I244" s="127" t="str">
        <f t="shared" si="12"/>
        <v>0</v>
      </c>
      <c r="J244" s="127">
        <f t="shared" si="13"/>
        <v>18.298999999999999</v>
      </c>
      <c r="K244" s="127" t="str">
        <f t="shared" si="14"/>
        <v>0</v>
      </c>
      <c r="L244" s="127" t="str">
        <f t="shared" si="15"/>
        <v>0</v>
      </c>
      <c r="M244" s="123"/>
      <c r="N244" s="123"/>
      <c r="O244" s="123"/>
      <c r="P244" s="123"/>
      <c r="Q244" s="124"/>
      <c r="R244" s="107"/>
      <c r="S244" s="113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7"/>
      <c r="AY244" s="107"/>
      <c r="AZ244" s="107"/>
      <c r="BA244" s="107"/>
      <c r="BB244" s="107"/>
      <c r="BC244" s="107"/>
      <c r="BD244" s="107"/>
      <c r="BE244" s="107"/>
      <c r="BF244" s="107"/>
      <c r="BG244" s="107"/>
      <c r="BH244" s="107"/>
      <c r="BI244" s="107"/>
      <c r="BJ244" s="107"/>
    </row>
    <row r="245" spans="1:62" s="125" customFormat="1" ht="15.75">
      <c r="A245" s="114"/>
      <c r="B245" s="159"/>
      <c r="C245" s="160">
        <v>467</v>
      </c>
      <c r="D245" s="161" t="s">
        <v>628</v>
      </c>
      <c r="E245" s="161" t="s">
        <v>870</v>
      </c>
      <c r="F245" s="161" t="s">
        <v>32</v>
      </c>
      <c r="G245" s="161"/>
      <c r="H245" s="163">
        <v>18.306999999999999</v>
      </c>
      <c r="I245" s="127" t="str">
        <f t="shared" si="12"/>
        <v>0</v>
      </c>
      <c r="J245" s="127">
        <f t="shared" si="13"/>
        <v>18.306999999999999</v>
      </c>
      <c r="K245" s="127" t="str">
        <f t="shared" si="14"/>
        <v>0</v>
      </c>
      <c r="L245" s="127" t="str">
        <f t="shared" si="15"/>
        <v>0</v>
      </c>
      <c r="M245" s="123"/>
      <c r="N245" s="123"/>
      <c r="O245" s="123"/>
      <c r="P245" s="123"/>
      <c r="Q245" s="124"/>
      <c r="R245" s="107"/>
      <c r="S245" s="113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7"/>
      <c r="AY245" s="107"/>
      <c r="AZ245" s="107"/>
      <c r="BA245" s="107"/>
      <c r="BB245" s="107"/>
      <c r="BC245" s="107"/>
      <c r="BD245" s="107"/>
      <c r="BE245" s="107"/>
      <c r="BF245" s="107"/>
      <c r="BG245" s="107"/>
      <c r="BH245" s="107"/>
      <c r="BI245" s="107"/>
      <c r="BJ245" s="107"/>
    </row>
    <row r="246" spans="1:62" s="125" customFormat="1" ht="15.75">
      <c r="A246" s="114"/>
      <c r="B246" s="159"/>
      <c r="C246" s="160">
        <v>111</v>
      </c>
      <c r="D246" s="161" t="s">
        <v>264</v>
      </c>
      <c r="E246" s="161" t="s">
        <v>265</v>
      </c>
      <c r="F246" s="161"/>
      <c r="G246" s="161"/>
      <c r="H246" s="163">
        <v>18.308</v>
      </c>
      <c r="I246" s="127" t="str">
        <f t="shared" si="12"/>
        <v>0</v>
      </c>
      <c r="J246" s="127">
        <f t="shared" si="13"/>
        <v>18.308</v>
      </c>
      <c r="K246" s="127" t="str">
        <f t="shared" si="14"/>
        <v>0</v>
      </c>
      <c r="L246" s="127" t="str">
        <f t="shared" si="15"/>
        <v>0</v>
      </c>
      <c r="M246" s="123"/>
      <c r="N246" s="123"/>
      <c r="O246" s="123"/>
      <c r="P246" s="123"/>
      <c r="Q246" s="124"/>
      <c r="R246" s="107"/>
      <c r="S246" s="113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7"/>
      <c r="AQ246" s="107"/>
      <c r="AR246" s="107"/>
      <c r="AS246" s="107"/>
      <c r="AT246" s="107"/>
      <c r="AU246" s="107"/>
      <c r="AV246" s="107"/>
      <c r="AW246" s="107"/>
      <c r="AX246" s="107"/>
      <c r="AY246" s="107"/>
      <c r="AZ246" s="107"/>
      <c r="BA246" s="107"/>
      <c r="BB246" s="107"/>
      <c r="BC246" s="107"/>
      <c r="BD246" s="107"/>
      <c r="BE246" s="107"/>
      <c r="BF246" s="107"/>
      <c r="BG246" s="107"/>
      <c r="BH246" s="107"/>
      <c r="BI246" s="107"/>
      <c r="BJ246" s="107"/>
    </row>
    <row r="247" spans="1:62" s="125" customFormat="1" ht="15.75">
      <c r="A247" s="114"/>
      <c r="B247" s="159"/>
      <c r="C247" s="160">
        <v>218</v>
      </c>
      <c r="D247" s="161" t="s">
        <v>187</v>
      </c>
      <c r="E247" s="161" t="s">
        <v>459</v>
      </c>
      <c r="F247" s="161" t="s">
        <v>32</v>
      </c>
      <c r="G247" s="161"/>
      <c r="H247" s="163">
        <v>18.308</v>
      </c>
      <c r="I247" s="127" t="str">
        <f t="shared" si="12"/>
        <v>0</v>
      </c>
      <c r="J247" s="127">
        <f t="shared" si="13"/>
        <v>18.308</v>
      </c>
      <c r="K247" s="127" t="str">
        <f t="shared" si="14"/>
        <v>0</v>
      </c>
      <c r="L247" s="127" t="str">
        <f t="shared" si="15"/>
        <v>0</v>
      </c>
      <c r="M247" s="123"/>
      <c r="N247" s="123"/>
      <c r="O247" s="123"/>
      <c r="P247" s="123"/>
      <c r="Q247" s="124"/>
      <c r="R247" s="107"/>
      <c r="S247" s="113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7"/>
      <c r="AO247" s="107"/>
      <c r="AP247" s="107"/>
      <c r="AQ247" s="107"/>
      <c r="AR247" s="107"/>
      <c r="AS247" s="107"/>
      <c r="AT247" s="107"/>
      <c r="AU247" s="107"/>
      <c r="AV247" s="107"/>
      <c r="AW247" s="107"/>
      <c r="AX247" s="107"/>
      <c r="AY247" s="107"/>
      <c r="AZ247" s="107"/>
      <c r="BA247" s="107"/>
      <c r="BB247" s="107"/>
      <c r="BC247" s="107"/>
      <c r="BD247" s="107"/>
      <c r="BE247" s="107"/>
      <c r="BF247" s="107"/>
      <c r="BG247" s="107"/>
      <c r="BH247" s="107"/>
      <c r="BI247" s="107"/>
      <c r="BJ247" s="107"/>
    </row>
    <row r="248" spans="1:62" s="125" customFormat="1" ht="15.75">
      <c r="A248" s="114"/>
      <c r="B248" s="159"/>
      <c r="C248" s="160">
        <v>179</v>
      </c>
      <c r="D248" s="161" t="s">
        <v>394</v>
      </c>
      <c r="E248" s="161" t="s">
        <v>395</v>
      </c>
      <c r="F248" s="161" t="s">
        <v>32</v>
      </c>
      <c r="G248" s="161"/>
      <c r="H248" s="163">
        <v>18.324000000000002</v>
      </c>
      <c r="I248" s="127" t="str">
        <f t="shared" si="12"/>
        <v>0</v>
      </c>
      <c r="J248" s="127">
        <f t="shared" si="13"/>
        <v>18.324000000000002</v>
      </c>
      <c r="K248" s="127" t="str">
        <f t="shared" si="14"/>
        <v>0</v>
      </c>
      <c r="L248" s="127" t="str">
        <f t="shared" si="15"/>
        <v>0</v>
      </c>
      <c r="M248" s="123"/>
      <c r="N248" s="123"/>
      <c r="O248" s="123"/>
      <c r="P248" s="123"/>
      <c r="Q248" s="124"/>
      <c r="R248" s="107"/>
      <c r="S248" s="113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7"/>
      <c r="AY248" s="107"/>
      <c r="AZ248" s="107"/>
      <c r="BA248" s="107"/>
      <c r="BB248" s="107"/>
      <c r="BC248" s="107"/>
      <c r="BD248" s="107"/>
      <c r="BE248" s="107"/>
      <c r="BF248" s="107"/>
      <c r="BG248" s="107"/>
      <c r="BH248" s="107"/>
      <c r="BI248" s="107"/>
      <c r="BJ248" s="107"/>
    </row>
    <row r="249" spans="1:62" s="125" customFormat="1" ht="15.75">
      <c r="A249" s="114"/>
      <c r="B249" s="159"/>
      <c r="C249" s="160">
        <v>258</v>
      </c>
      <c r="D249" s="161" t="s">
        <v>245</v>
      </c>
      <c r="E249" s="161" t="s">
        <v>526</v>
      </c>
      <c r="F249" s="161"/>
      <c r="G249" s="161"/>
      <c r="H249" s="163">
        <v>18.326000000000001</v>
      </c>
      <c r="I249" s="127" t="str">
        <f t="shared" si="12"/>
        <v>0</v>
      </c>
      <c r="J249" s="127">
        <f t="shared" si="13"/>
        <v>18.326000000000001</v>
      </c>
      <c r="K249" s="127" t="str">
        <f t="shared" si="14"/>
        <v>0</v>
      </c>
      <c r="L249" s="127" t="str">
        <f t="shared" si="15"/>
        <v>0</v>
      </c>
      <c r="M249" s="123"/>
      <c r="N249" s="123"/>
      <c r="O249" s="123"/>
      <c r="P249" s="123"/>
      <c r="Q249" s="124"/>
      <c r="R249" s="107"/>
      <c r="S249" s="113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7"/>
      <c r="AQ249" s="107"/>
      <c r="AR249" s="107"/>
      <c r="AS249" s="107"/>
      <c r="AT249" s="107"/>
      <c r="AU249" s="107"/>
      <c r="AV249" s="107"/>
      <c r="AW249" s="107"/>
      <c r="AX249" s="107"/>
      <c r="AY249" s="107"/>
      <c r="AZ249" s="107"/>
      <c r="BA249" s="107"/>
      <c r="BB249" s="107"/>
      <c r="BC249" s="107"/>
      <c r="BD249" s="107"/>
      <c r="BE249" s="107"/>
      <c r="BF249" s="107"/>
      <c r="BG249" s="107"/>
      <c r="BH249" s="107"/>
      <c r="BI249" s="107"/>
      <c r="BJ249" s="107"/>
    </row>
    <row r="250" spans="1:62" s="125" customFormat="1" ht="15.75">
      <c r="A250" s="114"/>
      <c r="B250" s="159"/>
      <c r="C250" s="160">
        <v>61</v>
      </c>
      <c r="D250" s="161" t="s">
        <v>165</v>
      </c>
      <c r="E250" s="161" t="s">
        <v>166</v>
      </c>
      <c r="F250" s="161"/>
      <c r="G250" s="161"/>
      <c r="H250" s="163">
        <v>18.326000000000001</v>
      </c>
      <c r="I250" s="127" t="str">
        <f t="shared" si="12"/>
        <v>0</v>
      </c>
      <c r="J250" s="127">
        <f t="shared" si="13"/>
        <v>18.326000000000001</v>
      </c>
      <c r="K250" s="127" t="str">
        <f t="shared" si="14"/>
        <v>0</v>
      </c>
      <c r="L250" s="127" t="str">
        <f t="shared" si="15"/>
        <v>0</v>
      </c>
      <c r="M250" s="123"/>
      <c r="N250" s="123"/>
      <c r="O250" s="123"/>
      <c r="P250" s="123"/>
      <c r="Q250" s="124"/>
      <c r="R250" s="107"/>
      <c r="S250" s="113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7"/>
      <c r="AQ250" s="107"/>
      <c r="AR250" s="107"/>
      <c r="AS250" s="107"/>
      <c r="AT250" s="107"/>
      <c r="AU250" s="107"/>
      <c r="AV250" s="107"/>
      <c r="AW250" s="107"/>
      <c r="AX250" s="107"/>
      <c r="AY250" s="107"/>
      <c r="AZ250" s="107"/>
      <c r="BA250" s="107"/>
      <c r="BB250" s="107"/>
      <c r="BC250" s="107"/>
      <c r="BD250" s="107"/>
      <c r="BE250" s="107"/>
      <c r="BF250" s="107"/>
      <c r="BG250" s="107"/>
      <c r="BH250" s="107"/>
      <c r="BI250" s="107"/>
      <c r="BJ250" s="107"/>
    </row>
    <row r="251" spans="1:62" s="125" customFormat="1" ht="15.75">
      <c r="A251" s="114"/>
      <c r="B251" s="159"/>
      <c r="C251" s="160">
        <v>655</v>
      </c>
      <c r="D251" s="161" t="s">
        <v>1168</v>
      </c>
      <c r="E251" s="161" t="s">
        <v>1169</v>
      </c>
      <c r="F251" s="161" t="s">
        <v>32</v>
      </c>
      <c r="G251" s="161"/>
      <c r="H251" s="162">
        <v>18.332999999999998</v>
      </c>
      <c r="I251" s="127" t="str">
        <f t="shared" si="12"/>
        <v>0</v>
      </c>
      <c r="J251" s="127">
        <f t="shared" si="13"/>
        <v>18.332999999999998</v>
      </c>
      <c r="K251" s="127" t="str">
        <f t="shared" si="14"/>
        <v>0</v>
      </c>
      <c r="L251" s="127" t="str">
        <f t="shared" si="15"/>
        <v>0</v>
      </c>
      <c r="M251" s="123"/>
      <c r="N251" s="123"/>
      <c r="O251" s="123"/>
      <c r="P251" s="123"/>
      <c r="Q251" s="124"/>
      <c r="R251" s="107"/>
      <c r="S251" s="113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07"/>
      <c r="AX251" s="107"/>
      <c r="AY251" s="107"/>
      <c r="AZ251" s="107"/>
      <c r="BA251" s="107"/>
      <c r="BB251" s="107"/>
      <c r="BC251" s="107"/>
      <c r="BD251" s="107"/>
      <c r="BE251" s="107"/>
      <c r="BF251" s="107"/>
      <c r="BG251" s="107"/>
      <c r="BH251" s="107"/>
      <c r="BI251" s="107"/>
      <c r="BJ251" s="107"/>
    </row>
    <row r="252" spans="1:62" s="125" customFormat="1" ht="15.75">
      <c r="A252" s="114"/>
      <c r="B252" s="159"/>
      <c r="C252" s="160">
        <v>56</v>
      </c>
      <c r="D252" s="161" t="s">
        <v>155</v>
      </c>
      <c r="E252" s="161" t="s">
        <v>156</v>
      </c>
      <c r="F252" s="161"/>
      <c r="G252" s="161"/>
      <c r="H252" s="163">
        <v>18.335000000000001</v>
      </c>
      <c r="I252" s="127" t="str">
        <f t="shared" si="12"/>
        <v>0</v>
      </c>
      <c r="J252" s="127">
        <f t="shared" si="13"/>
        <v>18.335000000000001</v>
      </c>
      <c r="K252" s="127" t="str">
        <f t="shared" si="14"/>
        <v>0</v>
      </c>
      <c r="L252" s="127" t="str">
        <f t="shared" si="15"/>
        <v>0</v>
      </c>
      <c r="M252" s="123"/>
      <c r="N252" s="123"/>
      <c r="O252" s="123"/>
      <c r="P252" s="123"/>
      <c r="Q252" s="124"/>
      <c r="R252" s="107"/>
      <c r="S252" s="113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</row>
    <row r="253" spans="1:62" s="125" customFormat="1" ht="15.75">
      <c r="A253" s="114"/>
      <c r="B253" s="159"/>
      <c r="C253" s="160">
        <v>488</v>
      </c>
      <c r="D253" s="161" t="s">
        <v>905</v>
      </c>
      <c r="E253" s="161" t="s">
        <v>906</v>
      </c>
      <c r="F253" s="161"/>
      <c r="G253" s="161"/>
      <c r="H253" s="163">
        <v>18.341999999999999</v>
      </c>
      <c r="I253" s="127" t="str">
        <f t="shared" si="12"/>
        <v>0</v>
      </c>
      <c r="J253" s="127">
        <f t="shared" si="13"/>
        <v>18.341999999999999</v>
      </c>
      <c r="K253" s="127" t="str">
        <f t="shared" si="14"/>
        <v>0</v>
      </c>
      <c r="L253" s="127" t="str">
        <f t="shared" si="15"/>
        <v>0</v>
      </c>
      <c r="M253" s="123"/>
      <c r="N253" s="123"/>
      <c r="O253" s="123"/>
      <c r="P253" s="123"/>
      <c r="Q253" s="124"/>
      <c r="R253" s="107"/>
      <c r="S253" s="113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</row>
    <row r="254" spans="1:62" s="125" customFormat="1" ht="15.75">
      <c r="A254" s="114"/>
      <c r="B254" s="159"/>
      <c r="C254" s="160">
        <v>549</v>
      </c>
      <c r="D254" s="161" t="s">
        <v>47</v>
      </c>
      <c r="E254" s="161" t="s">
        <v>1003</v>
      </c>
      <c r="F254" s="161" t="s">
        <v>32</v>
      </c>
      <c r="G254" s="161"/>
      <c r="H254" s="163">
        <v>18.344000000000001</v>
      </c>
      <c r="I254" s="127" t="str">
        <f t="shared" si="12"/>
        <v>0</v>
      </c>
      <c r="J254" s="127">
        <f t="shared" si="13"/>
        <v>18.344000000000001</v>
      </c>
      <c r="K254" s="127" t="str">
        <f t="shared" si="14"/>
        <v>0</v>
      </c>
      <c r="L254" s="127" t="str">
        <f t="shared" si="15"/>
        <v>0</v>
      </c>
      <c r="M254" s="123"/>
      <c r="N254" s="123"/>
      <c r="O254" s="123"/>
      <c r="P254" s="123"/>
      <c r="Q254" s="124"/>
      <c r="R254" s="107"/>
      <c r="S254" s="113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</row>
    <row r="255" spans="1:62" s="125" customFormat="1" ht="15.75">
      <c r="A255" s="114"/>
      <c r="B255" s="159"/>
      <c r="C255" s="160">
        <v>502</v>
      </c>
      <c r="D255" s="161" t="s">
        <v>927</v>
      </c>
      <c r="E255" s="161" t="s">
        <v>928</v>
      </c>
      <c r="F255" s="161" t="s">
        <v>32</v>
      </c>
      <c r="G255" s="161"/>
      <c r="H255" s="163">
        <v>18.349</v>
      </c>
      <c r="I255" s="127" t="str">
        <f t="shared" si="12"/>
        <v>0</v>
      </c>
      <c r="J255" s="127">
        <f t="shared" si="13"/>
        <v>18.349</v>
      </c>
      <c r="K255" s="127" t="str">
        <f t="shared" si="14"/>
        <v>0</v>
      </c>
      <c r="L255" s="127" t="str">
        <f t="shared" si="15"/>
        <v>0</v>
      </c>
      <c r="M255" s="123"/>
      <c r="N255" s="123"/>
      <c r="O255" s="123"/>
      <c r="P255" s="123"/>
      <c r="Q255" s="124"/>
      <c r="R255" s="107"/>
      <c r="S255" s="113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7"/>
      <c r="AY255" s="107"/>
      <c r="AZ255" s="107"/>
      <c r="BA255" s="107"/>
      <c r="BB255" s="107"/>
      <c r="BC255" s="107"/>
      <c r="BD255" s="107"/>
      <c r="BE255" s="107"/>
      <c r="BF255" s="107"/>
      <c r="BG255" s="107"/>
      <c r="BH255" s="107"/>
      <c r="BI255" s="107"/>
      <c r="BJ255" s="107"/>
    </row>
    <row r="256" spans="1:62" s="125" customFormat="1" ht="15.75">
      <c r="A256" s="114"/>
      <c r="B256" s="159"/>
      <c r="C256" s="160">
        <v>82</v>
      </c>
      <c r="D256" s="161" t="s">
        <v>207</v>
      </c>
      <c r="E256" s="161" t="s">
        <v>208</v>
      </c>
      <c r="F256" s="161" t="s">
        <v>32</v>
      </c>
      <c r="G256" s="161"/>
      <c r="H256" s="163">
        <v>18.353000000000002</v>
      </c>
      <c r="I256" s="127" t="str">
        <f t="shared" si="12"/>
        <v>0</v>
      </c>
      <c r="J256" s="127">
        <f t="shared" si="13"/>
        <v>18.353000000000002</v>
      </c>
      <c r="K256" s="127" t="str">
        <f t="shared" si="14"/>
        <v>0</v>
      </c>
      <c r="L256" s="127" t="str">
        <f t="shared" si="15"/>
        <v>0</v>
      </c>
      <c r="M256" s="123"/>
      <c r="N256" s="123"/>
      <c r="O256" s="123"/>
      <c r="P256" s="123"/>
      <c r="Q256" s="124"/>
      <c r="R256" s="107"/>
      <c r="S256" s="113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7"/>
      <c r="AY256" s="107"/>
      <c r="AZ256" s="107"/>
      <c r="BA256" s="107"/>
      <c r="BB256" s="107"/>
      <c r="BC256" s="107"/>
      <c r="BD256" s="107"/>
      <c r="BE256" s="107"/>
      <c r="BF256" s="107"/>
      <c r="BG256" s="107"/>
      <c r="BH256" s="107"/>
      <c r="BI256" s="107"/>
      <c r="BJ256" s="107"/>
    </row>
    <row r="257" spans="1:62" s="125" customFormat="1" ht="15.75">
      <c r="A257" s="114"/>
      <c r="B257" s="159"/>
      <c r="C257" s="160">
        <v>438</v>
      </c>
      <c r="D257" s="161" t="s">
        <v>821</v>
      </c>
      <c r="E257" s="161" t="s">
        <v>822</v>
      </c>
      <c r="F257" s="161" t="s">
        <v>32</v>
      </c>
      <c r="G257" s="161"/>
      <c r="H257" s="163">
        <v>18.353999999999999</v>
      </c>
      <c r="I257" s="127" t="str">
        <f t="shared" si="12"/>
        <v>0</v>
      </c>
      <c r="J257" s="127">
        <f t="shared" si="13"/>
        <v>18.353999999999999</v>
      </c>
      <c r="K257" s="127" t="str">
        <f t="shared" si="14"/>
        <v>0</v>
      </c>
      <c r="L257" s="127" t="str">
        <f t="shared" si="15"/>
        <v>0</v>
      </c>
      <c r="M257" s="123"/>
      <c r="N257" s="123"/>
      <c r="O257" s="123"/>
      <c r="P257" s="123"/>
      <c r="Q257" s="124"/>
      <c r="R257" s="107"/>
      <c r="S257" s="113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7"/>
      <c r="AY257" s="107"/>
      <c r="AZ257" s="107"/>
      <c r="BA257" s="107"/>
      <c r="BB257" s="107"/>
      <c r="BC257" s="107"/>
      <c r="BD257" s="107"/>
      <c r="BE257" s="107"/>
      <c r="BF257" s="107"/>
      <c r="BG257" s="107"/>
      <c r="BH257" s="107"/>
      <c r="BI257" s="107"/>
      <c r="BJ257" s="107"/>
    </row>
    <row r="258" spans="1:62" s="125" customFormat="1" ht="15.75">
      <c r="A258" s="114"/>
      <c r="B258" s="159"/>
      <c r="C258" s="160">
        <v>585</v>
      </c>
      <c r="D258" s="161" t="s">
        <v>1020</v>
      </c>
      <c r="E258" s="161" t="s">
        <v>1064</v>
      </c>
      <c r="F258" s="161" t="s">
        <v>32</v>
      </c>
      <c r="G258" s="161"/>
      <c r="H258" s="162">
        <v>18.355</v>
      </c>
      <c r="I258" s="127" t="str">
        <f t="shared" si="12"/>
        <v>0</v>
      </c>
      <c r="J258" s="127">
        <f t="shared" si="13"/>
        <v>18.355</v>
      </c>
      <c r="K258" s="127" t="str">
        <f t="shared" si="14"/>
        <v>0</v>
      </c>
      <c r="L258" s="127" t="str">
        <f t="shared" si="15"/>
        <v>0</v>
      </c>
      <c r="M258" s="123"/>
      <c r="N258" s="123"/>
      <c r="O258" s="123"/>
      <c r="P258" s="123"/>
      <c r="Q258" s="124"/>
      <c r="R258" s="107"/>
      <c r="S258" s="113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7"/>
      <c r="AY258" s="107"/>
      <c r="AZ258" s="107"/>
      <c r="BA258" s="107"/>
      <c r="BB258" s="107"/>
      <c r="BC258" s="107"/>
      <c r="BD258" s="107"/>
      <c r="BE258" s="107"/>
      <c r="BF258" s="107"/>
      <c r="BG258" s="107"/>
      <c r="BH258" s="107"/>
      <c r="BI258" s="107"/>
      <c r="BJ258" s="107"/>
    </row>
    <row r="259" spans="1:62" s="125" customFormat="1" ht="15.75">
      <c r="A259" s="114"/>
      <c r="B259" s="159"/>
      <c r="C259" s="160">
        <v>384</v>
      </c>
      <c r="D259" s="161" t="s">
        <v>187</v>
      </c>
      <c r="E259" s="161" t="s">
        <v>723</v>
      </c>
      <c r="F259" s="161" t="s">
        <v>32</v>
      </c>
      <c r="G259" s="161"/>
      <c r="H259" s="163">
        <v>18.355</v>
      </c>
      <c r="I259" s="127" t="str">
        <f t="shared" si="12"/>
        <v>0</v>
      </c>
      <c r="J259" s="127">
        <f t="shared" si="13"/>
        <v>18.355</v>
      </c>
      <c r="K259" s="127" t="str">
        <f t="shared" si="14"/>
        <v>0</v>
      </c>
      <c r="L259" s="127" t="str">
        <f t="shared" si="15"/>
        <v>0</v>
      </c>
      <c r="M259" s="123"/>
      <c r="N259" s="123"/>
      <c r="O259" s="123"/>
      <c r="P259" s="123"/>
      <c r="Q259" s="124"/>
      <c r="R259" s="107"/>
      <c r="S259" s="113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</row>
    <row r="260" spans="1:62" s="125" customFormat="1" ht="15.75">
      <c r="A260" s="114"/>
      <c r="B260" s="159"/>
      <c r="C260" s="160">
        <v>175</v>
      </c>
      <c r="D260" s="161" t="s">
        <v>388</v>
      </c>
      <c r="E260" s="161" t="s">
        <v>389</v>
      </c>
      <c r="F260" s="161" t="s">
        <v>32</v>
      </c>
      <c r="G260" s="161"/>
      <c r="H260" s="163">
        <v>18.363</v>
      </c>
      <c r="I260" s="127" t="str">
        <f t="shared" si="12"/>
        <v>0</v>
      </c>
      <c r="J260" s="127">
        <f t="shared" si="13"/>
        <v>18.363</v>
      </c>
      <c r="K260" s="127" t="str">
        <f t="shared" si="14"/>
        <v>0</v>
      </c>
      <c r="L260" s="127" t="str">
        <f t="shared" si="15"/>
        <v>0</v>
      </c>
      <c r="M260" s="123"/>
      <c r="N260" s="123"/>
      <c r="O260" s="123"/>
      <c r="P260" s="123"/>
      <c r="Q260" s="124"/>
      <c r="R260" s="107"/>
      <c r="S260" s="113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  <c r="AY260" s="107"/>
      <c r="AZ260" s="107"/>
      <c r="BA260" s="107"/>
      <c r="BB260" s="107"/>
      <c r="BC260" s="107"/>
      <c r="BD260" s="107"/>
      <c r="BE260" s="107"/>
      <c r="BF260" s="107"/>
      <c r="BG260" s="107"/>
      <c r="BH260" s="107"/>
      <c r="BI260" s="107"/>
      <c r="BJ260" s="107"/>
    </row>
    <row r="261" spans="1:62" s="125" customFormat="1" ht="15.75">
      <c r="A261" s="114"/>
      <c r="B261" s="159"/>
      <c r="C261" s="160">
        <v>16</v>
      </c>
      <c r="D261" s="161" t="s">
        <v>75</v>
      </c>
      <c r="E261" s="161" t="s">
        <v>76</v>
      </c>
      <c r="F261" s="161"/>
      <c r="G261" s="161"/>
      <c r="H261" s="163">
        <v>18.366</v>
      </c>
      <c r="I261" s="127" t="str">
        <f t="shared" ref="I261:I324" si="16">IF(H261&lt;J$3,H261,IF(H261&gt;=J$3,"0"))</f>
        <v>0</v>
      </c>
      <c r="J261" s="127">
        <f t="shared" ref="J261:J324" si="17">IF(H261&lt;J$3,"0",IF(H261&lt;K$3,H261,IF(H261&gt;=K$3,"0")))</f>
        <v>18.366</v>
      </c>
      <c r="K261" s="127" t="str">
        <f t="shared" ref="K261:K324" si="18">IF(H261&lt;K$3,"0",IF(H261&gt;=L$3,"0",IF(H261&gt;=K$3,H261)))</f>
        <v>0</v>
      </c>
      <c r="L261" s="127" t="str">
        <f t="shared" ref="L261:L324" si="19">IF(H261&gt;=L$3,H261,IF(H261&lt;L$3,"0"))</f>
        <v>0</v>
      </c>
      <c r="M261" s="123"/>
      <c r="N261" s="123"/>
      <c r="O261" s="123"/>
      <c r="P261" s="123"/>
      <c r="Q261" s="124"/>
      <c r="R261" s="107"/>
      <c r="S261" s="113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  <c r="AY261" s="107"/>
      <c r="AZ261" s="107"/>
      <c r="BA261" s="107"/>
      <c r="BB261" s="107"/>
      <c r="BC261" s="107"/>
      <c r="BD261" s="107"/>
      <c r="BE261" s="107"/>
      <c r="BF261" s="107"/>
      <c r="BG261" s="107"/>
      <c r="BH261" s="107"/>
      <c r="BI261" s="107"/>
      <c r="BJ261" s="107"/>
    </row>
    <row r="262" spans="1:62" s="125" customFormat="1" ht="15.75">
      <c r="A262" s="114"/>
      <c r="B262" s="159"/>
      <c r="C262" s="160">
        <v>29</v>
      </c>
      <c r="D262" s="161" t="s">
        <v>101</v>
      </c>
      <c r="E262" s="161" t="s">
        <v>102</v>
      </c>
      <c r="F262" s="161"/>
      <c r="G262" s="161"/>
      <c r="H262" s="163">
        <v>18.366</v>
      </c>
      <c r="I262" s="127" t="str">
        <f t="shared" si="16"/>
        <v>0</v>
      </c>
      <c r="J262" s="127">
        <f t="shared" si="17"/>
        <v>18.366</v>
      </c>
      <c r="K262" s="127" t="str">
        <f t="shared" si="18"/>
        <v>0</v>
      </c>
      <c r="L262" s="127" t="str">
        <f t="shared" si="19"/>
        <v>0</v>
      </c>
      <c r="M262" s="123"/>
      <c r="N262" s="123"/>
      <c r="O262" s="123"/>
      <c r="P262" s="123"/>
      <c r="Q262" s="124"/>
      <c r="R262" s="107"/>
      <c r="S262" s="113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  <c r="AY262" s="107"/>
      <c r="AZ262" s="107"/>
      <c r="BA262" s="107"/>
      <c r="BB262" s="107"/>
      <c r="BC262" s="107"/>
      <c r="BD262" s="107"/>
      <c r="BE262" s="107"/>
      <c r="BF262" s="107"/>
      <c r="BG262" s="107"/>
      <c r="BH262" s="107"/>
      <c r="BI262" s="107"/>
      <c r="BJ262" s="107"/>
    </row>
    <row r="263" spans="1:62" s="125" customFormat="1" ht="15.75">
      <c r="A263" s="114"/>
      <c r="B263" s="159"/>
      <c r="C263" s="160">
        <v>113</v>
      </c>
      <c r="D263" s="161" t="s">
        <v>268</v>
      </c>
      <c r="E263" s="161" t="s">
        <v>269</v>
      </c>
      <c r="F263" s="161" t="s">
        <v>32</v>
      </c>
      <c r="G263" s="161"/>
      <c r="H263" s="163">
        <v>18.385999999999999</v>
      </c>
      <c r="I263" s="127" t="str">
        <f t="shared" si="16"/>
        <v>0</v>
      </c>
      <c r="J263" s="127">
        <f t="shared" si="17"/>
        <v>18.385999999999999</v>
      </c>
      <c r="K263" s="127" t="str">
        <f t="shared" si="18"/>
        <v>0</v>
      </c>
      <c r="L263" s="127" t="str">
        <f t="shared" si="19"/>
        <v>0</v>
      </c>
      <c r="M263" s="123"/>
      <c r="N263" s="123"/>
      <c r="O263" s="123"/>
      <c r="P263" s="123"/>
      <c r="Q263" s="124"/>
      <c r="R263" s="107"/>
      <c r="S263" s="113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  <c r="AY263" s="107"/>
      <c r="AZ263" s="107"/>
      <c r="BA263" s="107"/>
      <c r="BB263" s="107"/>
      <c r="BC263" s="107"/>
      <c r="BD263" s="107"/>
      <c r="BE263" s="107"/>
      <c r="BF263" s="107"/>
      <c r="BG263" s="107"/>
      <c r="BH263" s="107"/>
      <c r="BI263" s="107"/>
      <c r="BJ263" s="107"/>
    </row>
    <row r="264" spans="1:62" s="125" customFormat="1" ht="15.75">
      <c r="A264" s="114"/>
      <c r="B264" s="159"/>
      <c r="C264" s="160">
        <v>150</v>
      </c>
      <c r="D264" s="161" t="s">
        <v>342</v>
      </c>
      <c r="E264" s="161" t="s">
        <v>343</v>
      </c>
      <c r="F264" s="161" t="s">
        <v>32</v>
      </c>
      <c r="G264" s="161"/>
      <c r="H264" s="163">
        <v>18.39</v>
      </c>
      <c r="I264" s="127" t="str">
        <f t="shared" si="16"/>
        <v>0</v>
      </c>
      <c r="J264" s="127">
        <f t="shared" si="17"/>
        <v>18.39</v>
      </c>
      <c r="K264" s="127" t="str">
        <f t="shared" si="18"/>
        <v>0</v>
      </c>
      <c r="L264" s="127" t="str">
        <f t="shared" si="19"/>
        <v>0</v>
      </c>
      <c r="M264" s="123"/>
      <c r="N264" s="123"/>
      <c r="O264" s="123"/>
      <c r="P264" s="123"/>
      <c r="Q264" s="124"/>
      <c r="R264" s="107"/>
      <c r="S264" s="113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7"/>
      <c r="AY264" s="107"/>
      <c r="AZ264" s="107"/>
      <c r="BA264" s="107"/>
      <c r="BB264" s="107"/>
      <c r="BC264" s="107"/>
      <c r="BD264" s="107"/>
      <c r="BE264" s="107"/>
      <c r="BF264" s="107"/>
      <c r="BG264" s="107"/>
      <c r="BH264" s="107"/>
      <c r="BI264" s="107"/>
      <c r="BJ264" s="107"/>
    </row>
    <row r="265" spans="1:62" ht="15.75">
      <c r="B265" s="159"/>
      <c r="C265" s="160">
        <v>530</v>
      </c>
      <c r="D265" s="161" t="s">
        <v>912</v>
      </c>
      <c r="E265" s="161" t="s">
        <v>973</v>
      </c>
      <c r="F265" s="161"/>
      <c r="G265" s="161"/>
      <c r="H265" s="163">
        <v>18.390999999999998</v>
      </c>
      <c r="I265" s="127" t="str">
        <f t="shared" si="16"/>
        <v>0</v>
      </c>
      <c r="J265" s="127">
        <f t="shared" si="17"/>
        <v>18.390999999999998</v>
      </c>
      <c r="K265" s="127" t="str">
        <f t="shared" si="18"/>
        <v>0</v>
      </c>
      <c r="L265" s="127" t="str">
        <f t="shared" si="19"/>
        <v>0</v>
      </c>
      <c r="M265" s="123"/>
      <c r="N265" s="123"/>
      <c r="O265" s="123"/>
      <c r="P265" s="123"/>
      <c r="Q265" s="124"/>
    </row>
    <row r="266" spans="1:62" ht="15.75">
      <c r="B266" s="159"/>
      <c r="C266" s="160">
        <v>494</v>
      </c>
      <c r="D266" s="161" t="s">
        <v>858</v>
      </c>
      <c r="E266" s="161" t="s">
        <v>915</v>
      </c>
      <c r="F266" s="161"/>
      <c r="G266" s="161"/>
      <c r="H266" s="163">
        <v>18.395</v>
      </c>
      <c r="I266" s="127" t="str">
        <f t="shared" si="16"/>
        <v>0</v>
      </c>
      <c r="J266" s="127">
        <f t="shared" si="17"/>
        <v>18.395</v>
      </c>
      <c r="K266" s="127" t="str">
        <f t="shared" si="18"/>
        <v>0</v>
      </c>
      <c r="L266" s="127" t="str">
        <f t="shared" si="19"/>
        <v>0</v>
      </c>
      <c r="M266" s="123"/>
      <c r="N266" s="123"/>
      <c r="O266" s="123"/>
      <c r="P266" s="123"/>
      <c r="Q266" s="124"/>
    </row>
    <row r="267" spans="1:62" ht="15.75">
      <c r="B267" s="159"/>
      <c r="C267" s="160">
        <v>116</v>
      </c>
      <c r="D267" s="161" t="s">
        <v>274</v>
      </c>
      <c r="E267" s="161" t="s">
        <v>275</v>
      </c>
      <c r="F267" s="161"/>
      <c r="G267" s="161"/>
      <c r="H267" s="163">
        <v>18.396000000000001</v>
      </c>
      <c r="I267" s="127" t="str">
        <f t="shared" si="16"/>
        <v>0</v>
      </c>
      <c r="J267" s="127">
        <f t="shared" si="17"/>
        <v>18.396000000000001</v>
      </c>
      <c r="K267" s="127" t="str">
        <f t="shared" si="18"/>
        <v>0</v>
      </c>
      <c r="L267" s="127" t="str">
        <f t="shared" si="19"/>
        <v>0</v>
      </c>
      <c r="M267" s="123"/>
      <c r="N267" s="123"/>
      <c r="O267" s="123"/>
      <c r="P267" s="123"/>
      <c r="Q267" s="124"/>
    </row>
    <row r="268" spans="1:62" ht="15.75">
      <c r="B268" s="159"/>
      <c r="C268" s="160">
        <v>414</v>
      </c>
      <c r="D268" s="161" t="s">
        <v>771</v>
      </c>
      <c r="E268" s="161" t="s">
        <v>772</v>
      </c>
      <c r="F268" s="161" t="s">
        <v>32</v>
      </c>
      <c r="G268" s="161" t="s">
        <v>670</v>
      </c>
      <c r="H268" s="163">
        <v>18.396999999999998</v>
      </c>
      <c r="I268" s="127" t="str">
        <f t="shared" si="16"/>
        <v>0</v>
      </c>
      <c r="J268" s="127">
        <f t="shared" si="17"/>
        <v>18.396999999999998</v>
      </c>
      <c r="K268" s="127" t="str">
        <f t="shared" si="18"/>
        <v>0</v>
      </c>
      <c r="L268" s="127" t="str">
        <f t="shared" si="19"/>
        <v>0</v>
      </c>
      <c r="M268" s="123"/>
      <c r="N268" s="123"/>
      <c r="O268" s="123"/>
      <c r="P268" s="123"/>
      <c r="Q268" s="124"/>
    </row>
    <row r="269" spans="1:62" ht="15.75">
      <c r="B269" s="159"/>
      <c r="C269" s="160">
        <v>328</v>
      </c>
      <c r="D269" s="161" t="s">
        <v>631</v>
      </c>
      <c r="E269" s="161" t="s">
        <v>632</v>
      </c>
      <c r="F269" s="161"/>
      <c r="G269" s="161"/>
      <c r="H269" s="163">
        <v>18.398</v>
      </c>
      <c r="I269" s="127" t="str">
        <f t="shared" si="16"/>
        <v>0</v>
      </c>
      <c r="J269" s="127">
        <f t="shared" si="17"/>
        <v>18.398</v>
      </c>
      <c r="K269" s="127" t="str">
        <f t="shared" si="18"/>
        <v>0</v>
      </c>
      <c r="L269" s="127" t="str">
        <f t="shared" si="19"/>
        <v>0</v>
      </c>
      <c r="M269" s="123"/>
      <c r="N269" s="123"/>
      <c r="O269" s="123"/>
      <c r="P269" s="123"/>
      <c r="Q269" s="124"/>
    </row>
    <row r="270" spans="1:62" ht="15.75">
      <c r="B270" s="159"/>
      <c r="C270" s="160">
        <v>45</v>
      </c>
      <c r="D270" s="161" t="s">
        <v>133</v>
      </c>
      <c r="E270" s="161" t="s">
        <v>134</v>
      </c>
      <c r="F270" s="161"/>
      <c r="G270" s="161"/>
      <c r="H270" s="163">
        <v>18.399999999999999</v>
      </c>
      <c r="I270" s="127" t="str">
        <f t="shared" si="16"/>
        <v>0</v>
      </c>
      <c r="J270" s="127">
        <f t="shared" si="17"/>
        <v>18.399999999999999</v>
      </c>
      <c r="K270" s="127" t="str">
        <f t="shared" si="18"/>
        <v>0</v>
      </c>
      <c r="L270" s="127" t="str">
        <f t="shared" si="19"/>
        <v>0</v>
      </c>
      <c r="M270" s="123"/>
      <c r="N270" s="123"/>
      <c r="O270" s="123"/>
      <c r="P270" s="123"/>
      <c r="Q270" s="124"/>
    </row>
    <row r="271" spans="1:62" ht="15.75">
      <c r="B271" s="159"/>
      <c r="C271" s="160">
        <v>534</v>
      </c>
      <c r="D271" s="161" t="s">
        <v>980</v>
      </c>
      <c r="E271" s="161" t="s">
        <v>981</v>
      </c>
      <c r="F271" s="161" t="s">
        <v>32</v>
      </c>
      <c r="G271" s="161"/>
      <c r="H271" s="163">
        <v>18.407</v>
      </c>
      <c r="I271" s="127" t="str">
        <f t="shared" si="16"/>
        <v>0</v>
      </c>
      <c r="J271" s="127">
        <f t="shared" si="17"/>
        <v>18.407</v>
      </c>
      <c r="K271" s="127" t="str">
        <f t="shared" si="18"/>
        <v>0</v>
      </c>
      <c r="L271" s="127" t="str">
        <f t="shared" si="19"/>
        <v>0</v>
      </c>
      <c r="M271" s="123"/>
      <c r="N271" s="123"/>
      <c r="O271" s="123"/>
      <c r="P271" s="123"/>
      <c r="Q271" s="124"/>
    </row>
    <row r="272" spans="1:62" ht="15.75">
      <c r="B272" s="159"/>
      <c r="C272" s="160">
        <v>475</v>
      </c>
      <c r="D272" s="161" t="s">
        <v>883</v>
      </c>
      <c r="E272" s="161" t="s">
        <v>884</v>
      </c>
      <c r="F272" s="161" t="s">
        <v>32</v>
      </c>
      <c r="G272" s="161"/>
      <c r="H272" s="164">
        <v>18.408999999999999</v>
      </c>
      <c r="I272" s="127" t="str">
        <f t="shared" si="16"/>
        <v>0</v>
      </c>
      <c r="J272" s="127">
        <f t="shared" si="17"/>
        <v>18.408999999999999</v>
      </c>
      <c r="K272" s="127" t="str">
        <f t="shared" si="18"/>
        <v>0</v>
      </c>
      <c r="L272" s="127" t="str">
        <f t="shared" si="19"/>
        <v>0</v>
      </c>
      <c r="M272" s="123"/>
      <c r="N272" s="123"/>
      <c r="O272" s="123"/>
      <c r="P272" s="123"/>
      <c r="Q272" s="124"/>
    </row>
    <row r="273" spans="2:17" ht="15.75">
      <c r="B273" s="159"/>
      <c r="C273" s="160">
        <v>37</v>
      </c>
      <c r="D273" s="161" t="s">
        <v>117</v>
      </c>
      <c r="E273" s="161" t="s">
        <v>118</v>
      </c>
      <c r="F273" s="161" t="s">
        <v>32</v>
      </c>
      <c r="G273" s="161"/>
      <c r="H273" s="163">
        <v>18.41</v>
      </c>
      <c r="I273" s="127" t="str">
        <f t="shared" si="16"/>
        <v>0</v>
      </c>
      <c r="J273" s="127">
        <f t="shared" si="17"/>
        <v>18.41</v>
      </c>
      <c r="K273" s="127" t="str">
        <f t="shared" si="18"/>
        <v>0</v>
      </c>
      <c r="L273" s="127" t="str">
        <f t="shared" si="19"/>
        <v>0</v>
      </c>
      <c r="M273" s="123"/>
      <c r="N273" s="123"/>
      <c r="O273" s="123"/>
      <c r="P273" s="123"/>
      <c r="Q273" s="124"/>
    </row>
    <row r="274" spans="2:17" ht="15.75">
      <c r="B274" s="159"/>
      <c r="C274" s="160">
        <v>476</v>
      </c>
      <c r="D274" s="161" t="s">
        <v>885</v>
      </c>
      <c r="E274" s="161" t="s">
        <v>886</v>
      </c>
      <c r="F274" s="161" t="s">
        <v>32</v>
      </c>
      <c r="G274" s="161"/>
      <c r="H274" s="163">
        <v>18.411999999999999</v>
      </c>
      <c r="I274" s="127" t="str">
        <f t="shared" si="16"/>
        <v>0</v>
      </c>
      <c r="J274" s="127">
        <f t="shared" si="17"/>
        <v>18.411999999999999</v>
      </c>
      <c r="K274" s="127" t="str">
        <f t="shared" si="18"/>
        <v>0</v>
      </c>
      <c r="L274" s="127" t="str">
        <f t="shared" si="19"/>
        <v>0</v>
      </c>
      <c r="M274" s="123"/>
      <c r="N274" s="123"/>
      <c r="O274" s="123"/>
      <c r="P274" s="123"/>
      <c r="Q274" s="124"/>
    </row>
    <row r="275" spans="2:17" ht="15.75">
      <c r="B275" s="159"/>
      <c r="C275" s="160">
        <v>676</v>
      </c>
      <c r="D275" s="161" t="s">
        <v>266</v>
      </c>
      <c r="E275" s="161" t="s">
        <v>1195</v>
      </c>
      <c r="F275" s="161" t="s">
        <v>32</v>
      </c>
      <c r="G275" s="161"/>
      <c r="H275" s="162">
        <v>18.411999999999999</v>
      </c>
      <c r="I275" s="127" t="str">
        <f t="shared" si="16"/>
        <v>0</v>
      </c>
      <c r="J275" s="127">
        <f t="shared" si="17"/>
        <v>18.411999999999999</v>
      </c>
      <c r="K275" s="127" t="str">
        <f t="shared" si="18"/>
        <v>0</v>
      </c>
      <c r="L275" s="127" t="str">
        <f t="shared" si="19"/>
        <v>0</v>
      </c>
      <c r="M275" s="123"/>
      <c r="N275" s="123"/>
      <c r="O275" s="123"/>
      <c r="P275" s="123"/>
      <c r="Q275" s="124"/>
    </row>
    <row r="276" spans="2:17" ht="15.75">
      <c r="B276" s="159"/>
      <c r="C276" s="160">
        <v>60</v>
      </c>
      <c r="D276" s="161" t="s">
        <v>163</v>
      </c>
      <c r="E276" s="161" t="s">
        <v>164</v>
      </c>
      <c r="F276" s="161" t="s">
        <v>32</v>
      </c>
      <c r="G276" s="161"/>
      <c r="H276" s="163">
        <v>18.416</v>
      </c>
      <c r="I276" s="127" t="str">
        <f t="shared" si="16"/>
        <v>0</v>
      </c>
      <c r="J276" s="127">
        <f t="shared" si="17"/>
        <v>18.416</v>
      </c>
      <c r="K276" s="127" t="str">
        <f t="shared" si="18"/>
        <v>0</v>
      </c>
      <c r="L276" s="127" t="str">
        <f t="shared" si="19"/>
        <v>0</v>
      </c>
      <c r="M276" s="123"/>
      <c r="N276" s="123"/>
      <c r="O276" s="123"/>
      <c r="P276" s="123"/>
      <c r="Q276" s="124"/>
    </row>
    <row r="277" spans="2:17" ht="15.75">
      <c r="B277" s="159"/>
      <c r="C277" s="160">
        <v>278</v>
      </c>
      <c r="D277" s="161" t="s">
        <v>560</v>
      </c>
      <c r="E277" s="161" t="s">
        <v>561</v>
      </c>
      <c r="F277" s="161"/>
      <c r="G277" s="161"/>
      <c r="H277" s="163">
        <v>18.427</v>
      </c>
      <c r="I277" s="127" t="str">
        <f t="shared" si="16"/>
        <v>0</v>
      </c>
      <c r="J277" s="127">
        <f t="shared" si="17"/>
        <v>18.427</v>
      </c>
      <c r="K277" s="127" t="str">
        <f t="shared" si="18"/>
        <v>0</v>
      </c>
      <c r="L277" s="127" t="str">
        <f t="shared" si="19"/>
        <v>0</v>
      </c>
      <c r="M277" s="123"/>
      <c r="N277" s="123"/>
      <c r="O277" s="123"/>
      <c r="P277" s="123"/>
      <c r="Q277" s="124"/>
    </row>
    <row r="278" spans="2:17" ht="15.75">
      <c r="B278" s="159"/>
      <c r="C278" s="160">
        <v>167</v>
      </c>
      <c r="D278" s="161" t="s">
        <v>373</v>
      </c>
      <c r="E278" s="161" t="s">
        <v>374</v>
      </c>
      <c r="F278" s="161" t="s">
        <v>32</v>
      </c>
      <c r="G278" s="161"/>
      <c r="H278" s="163">
        <v>18.437000000000001</v>
      </c>
      <c r="I278" s="127" t="str">
        <f t="shared" si="16"/>
        <v>0</v>
      </c>
      <c r="J278" s="127">
        <f t="shared" si="17"/>
        <v>18.437000000000001</v>
      </c>
      <c r="K278" s="127" t="str">
        <f t="shared" si="18"/>
        <v>0</v>
      </c>
      <c r="L278" s="127" t="str">
        <f t="shared" si="19"/>
        <v>0</v>
      </c>
      <c r="M278" s="123"/>
      <c r="N278" s="123"/>
      <c r="O278" s="123"/>
      <c r="P278" s="123"/>
      <c r="Q278" s="124"/>
    </row>
    <row r="279" spans="2:17" ht="15.75">
      <c r="B279" s="159"/>
      <c r="C279" s="160">
        <v>630</v>
      </c>
      <c r="D279" s="161" t="s">
        <v>205</v>
      </c>
      <c r="E279" s="161" t="s">
        <v>1128</v>
      </c>
      <c r="F279" s="161"/>
      <c r="G279" s="161"/>
      <c r="H279" s="162">
        <v>18.440000000000001</v>
      </c>
      <c r="I279" s="127" t="str">
        <f t="shared" si="16"/>
        <v>0</v>
      </c>
      <c r="J279" s="127">
        <f t="shared" si="17"/>
        <v>18.440000000000001</v>
      </c>
      <c r="K279" s="127" t="str">
        <f t="shared" si="18"/>
        <v>0</v>
      </c>
      <c r="L279" s="127" t="str">
        <f t="shared" si="19"/>
        <v>0</v>
      </c>
      <c r="M279" s="123"/>
      <c r="N279" s="123"/>
      <c r="O279" s="123"/>
      <c r="P279" s="123"/>
      <c r="Q279" s="124"/>
    </row>
    <row r="280" spans="2:17" ht="15.75">
      <c r="B280" s="159"/>
      <c r="C280" s="160">
        <v>312</v>
      </c>
      <c r="D280" s="161" t="s">
        <v>353</v>
      </c>
      <c r="E280" s="161" t="s">
        <v>609</v>
      </c>
      <c r="F280" s="161" t="s">
        <v>32</v>
      </c>
      <c r="G280" s="161"/>
      <c r="H280" s="163">
        <v>18.445</v>
      </c>
      <c r="I280" s="127" t="str">
        <f t="shared" si="16"/>
        <v>0</v>
      </c>
      <c r="J280" s="127">
        <f t="shared" si="17"/>
        <v>18.445</v>
      </c>
      <c r="K280" s="127" t="str">
        <f t="shared" si="18"/>
        <v>0</v>
      </c>
      <c r="L280" s="127" t="str">
        <f t="shared" si="19"/>
        <v>0</v>
      </c>
      <c r="M280" s="123"/>
      <c r="N280" s="123"/>
      <c r="O280" s="123"/>
      <c r="P280" s="123"/>
      <c r="Q280" s="124"/>
    </row>
    <row r="281" spans="2:17" ht="15.75">
      <c r="B281" s="159"/>
      <c r="C281" s="160">
        <v>118</v>
      </c>
      <c r="D281" s="161" t="s">
        <v>278</v>
      </c>
      <c r="E281" s="161" t="s">
        <v>279</v>
      </c>
      <c r="F281" s="161"/>
      <c r="G281" s="161"/>
      <c r="H281" s="163">
        <v>18.456</v>
      </c>
      <c r="I281" s="127" t="str">
        <f t="shared" si="16"/>
        <v>0</v>
      </c>
      <c r="J281" s="127">
        <f t="shared" si="17"/>
        <v>18.456</v>
      </c>
      <c r="K281" s="127" t="str">
        <f t="shared" si="18"/>
        <v>0</v>
      </c>
      <c r="L281" s="127" t="str">
        <f t="shared" si="19"/>
        <v>0</v>
      </c>
      <c r="M281" s="123"/>
      <c r="N281" s="123"/>
      <c r="O281" s="123"/>
      <c r="P281" s="123"/>
      <c r="Q281" s="124"/>
    </row>
    <row r="282" spans="2:17" ht="15.75">
      <c r="B282" s="159"/>
      <c r="C282" s="160">
        <v>306</v>
      </c>
      <c r="D282" s="161" t="s">
        <v>599</v>
      </c>
      <c r="E282" s="161" t="s">
        <v>600</v>
      </c>
      <c r="F282" s="161"/>
      <c r="G282" s="161"/>
      <c r="H282" s="163">
        <v>18.457999999999998</v>
      </c>
      <c r="I282" s="127" t="str">
        <f t="shared" si="16"/>
        <v>0</v>
      </c>
      <c r="J282" s="127">
        <f t="shared" si="17"/>
        <v>18.457999999999998</v>
      </c>
      <c r="K282" s="127" t="str">
        <f t="shared" si="18"/>
        <v>0</v>
      </c>
      <c r="L282" s="127" t="str">
        <f t="shared" si="19"/>
        <v>0</v>
      </c>
      <c r="M282" s="123"/>
      <c r="N282" s="123"/>
      <c r="O282" s="123"/>
      <c r="P282" s="123"/>
      <c r="Q282" s="124"/>
    </row>
    <row r="283" spans="2:17" ht="15.75">
      <c r="B283" s="159"/>
      <c r="C283" s="160">
        <v>346</v>
      </c>
      <c r="D283" s="161" t="s">
        <v>657</v>
      </c>
      <c r="E283" s="161" t="s">
        <v>658</v>
      </c>
      <c r="F283" s="161" t="s">
        <v>32</v>
      </c>
      <c r="G283" s="161"/>
      <c r="H283" s="163">
        <v>18.459</v>
      </c>
      <c r="I283" s="127" t="str">
        <f t="shared" si="16"/>
        <v>0</v>
      </c>
      <c r="J283" s="127">
        <f t="shared" si="17"/>
        <v>18.459</v>
      </c>
      <c r="K283" s="127" t="str">
        <f t="shared" si="18"/>
        <v>0</v>
      </c>
      <c r="L283" s="127" t="str">
        <f t="shared" si="19"/>
        <v>0</v>
      </c>
      <c r="M283" s="123"/>
      <c r="N283" s="123"/>
      <c r="O283" s="123"/>
      <c r="P283" s="123"/>
      <c r="Q283" s="124"/>
    </row>
    <row r="284" spans="2:17" ht="15.75">
      <c r="B284" s="159"/>
      <c r="C284" s="160">
        <v>518</v>
      </c>
      <c r="D284" s="161" t="s">
        <v>953</v>
      </c>
      <c r="E284" s="161" t="s">
        <v>954</v>
      </c>
      <c r="F284" s="161" t="s">
        <v>32</v>
      </c>
      <c r="G284" s="161"/>
      <c r="H284" s="163">
        <v>18.460999999999999</v>
      </c>
      <c r="I284" s="127" t="str">
        <f t="shared" si="16"/>
        <v>0</v>
      </c>
      <c r="J284" s="127">
        <f t="shared" si="17"/>
        <v>18.460999999999999</v>
      </c>
      <c r="K284" s="127" t="str">
        <f t="shared" si="18"/>
        <v>0</v>
      </c>
      <c r="L284" s="127" t="str">
        <f t="shared" si="19"/>
        <v>0</v>
      </c>
      <c r="M284" s="123"/>
      <c r="N284" s="123"/>
      <c r="O284" s="123"/>
      <c r="P284" s="123"/>
      <c r="Q284" s="124"/>
    </row>
    <row r="285" spans="2:17" ht="15.75">
      <c r="B285" s="159"/>
      <c r="C285" s="160">
        <v>601</v>
      </c>
      <c r="D285" s="161" t="s">
        <v>996</v>
      </c>
      <c r="E285" s="161" t="s">
        <v>1088</v>
      </c>
      <c r="F285" s="161" t="s">
        <v>32</v>
      </c>
      <c r="G285" s="161"/>
      <c r="H285" s="166">
        <v>18.462</v>
      </c>
      <c r="I285" s="127" t="str">
        <f t="shared" si="16"/>
        <v>0</v>
      </c>
      <c r="J285" s="127">
        <f t="shared" si="17"/>
        <v>18.462</v>
      </c>
      <c r="K285" s="127" t="str">
        <f t="shared" si="18"/>
        <v>0</v>
      </c>
      <c r="L285" s="127" t="str">
        <f t="shared" si="19"/>
        <v>0</v>
      </c>
      <c r="M285" s="123"/>
      <c r="N285" s="123"/>
      <c r="O285" s="123"/>
      <c r="P285" s="123"/>
      <c r="Q285" s="124"/>
    </row>
    <row r="286" spans="2:17" ht="15.75">
      <c r="B286" s="159"/>
      <c r="C286" s="160">
        <v>340</v>
      </c>
      <c r="D286" s="161" t="s">
        <v>85</v>
      </c>
      <c r="E286" s="161" t="s">
        <v>648</v>
      </c>
      <c r="F286" s="161"/>
      <c r="G286" s="161"/>
      <c r="H286" s="164">
        <v>18.465</v>
      </c>
      <c r="I286" s="127" t="str">
        <f t="shared" si="16"/>
        <v>0</v>
      </c>
      <c r="J286" s="127">
        <f t="shared" si="17"/>
        <v>18.465</v>
      </c>
      <c r="K286" s="127" t="str">
        <f t="shared" si="18"/>
        <v>0</v>
      </c>
      <c r="L286" s="127" t="str">
        <f t="shared" si="19"/>
        <v>0</v>
      </c>
      <c r="M286" s="123"/>
      <c r="N286" s="123"/>
      <c r="O286" s="123"/>
      <c r="P286" s="123"/>
      <c r="Q286" s="124"/>
    </row>
    <row r="287" spans="2:17" ht="15.75">
      <c r="B287" s="159"/>
      <c r="C287" s="160">
        <v>46</v>
      </c>
      <c r="D287" s="161" t="s">
        <v>135</v>
      </c>
      <c r="E287" s="161" t="s">
        <v>136</v>
      </c>
      <c r="F287" s="161"/>
      <c r="G287" s="161"/>
      <c r="H287" s="163">
        <v>18.472999999999999</v>
      </c>
      <c r="I287" s="127" t="str">
        <f t="shared" si="16"/>
        <v>0</v>
      </c>
      <c r="J287" s="127">
        <f t="shared" si="17"/>
        <v>18.472999999999999</v>
      </c>
      <c r="K287" s="127" t="str">
        <f t="shared" si="18"/>
        <v>0</v>
      </c>
      <c r="L287" s="127" t="str">
        <f t="shared" si="19"/>
        <v>0</v>
      </c>
      <c r="M287" s="123"/>
      <c r="N287" s="123"/>
      <c r="O287" s="123"/>
      <c r="P287" s="123"/>
      <c r="Q287" s="124"/>
    </row>
    <row r="288" spans="2:17" ht="15.75">
      <c r="B288" s="159"/>
      <c r="C288" s="160">
        <v>505</v>
      </c>
      <c r="D288" s="161" t="s">
        <v>932</v>
      </c>
      <c r="E288" s="161" t="s">
        <v>933</v>
      </c>
      <c r="F288" s="161" t="s">
        <v>32</v>
      </c>
      <c r="G288" s="161"/>
      <c r="H288" s="163">
        <v>18.474</v>
      </c>
      <c r="I288" s="127" t="str">
        <f t="shared" si="16"/>
        <v>0</v>
      </c>
      <c r="J288" s="127">
        <f t="shared" si="17"/>
        <v>18.474</v>
      </c>
      <c r="K288" s="127" t="str">
        <f t="shared" si="18"/>
        <v>0</v>
      </c>
      <c r="L288" s="127" t="str">
        <f t="shared" si="19"/>
        <v>0</v>
      </c>
      <c r="M288" s="123"/>
      <c r="N288" s="123"/>
      <c r="O288" s="123"/>
      <c r="P288" s="123"/>
      <c r="Q288" s="124"/>
    </row>
    <row r="289" spans="2:17" ht="15.75">
      <c r="B289" s="159"/>
      <c r="C289" s="160">
        <v>651</v>
      </c>
      <c r="D289" s="161" t="s">
        <v>879</v>
      </c>
      <c r="E289" s="161" t="s">
        <v>1162</v>
      </c>
      <c r="F289" s="161"/>
      <c r="G289" s="161"/>
      <c r="H289" s="162">
        <v>18.475999999999999</v>
      </c>
      <c r="I289" s="127" t="str">
        <f t="shared" si="16"/>
        <v>0</v>
      </c>
      <c r="J289" s="127">
        <f t="shared" si="17"/>
        <v>18.475999999999999</v>
      </c>
      <c r="K289" s="127" t="str">
        <f t="shared" si="18"/>
        <v>0</v>
      </c>
      <c r="L289" s="127" t="str">
        <f t="shared" si="19"/>
        <v>0</v>
      </c>
      <c r="M289" s="123"/>
      <c r="N289" s="123"/>
      <c r="O289" s="123"/>
      <c r="P289" s="123"/>
      <c r="Q289" s="124"/>
    </row>
    <row r="290" spans="2:17" ht="15.75">
      <c r="B290" s="159"/>
      <c r="C290" s="160">
        <v>199</v>
      </c>
      <c r="D290" s="161" t="s">
        <v>429</v>
      </c>
      <c r="E290" s="161" t="s">
        <v>430</v>
      </c>
      <c r="F290" s="161"/>
      <c r="G290" s="161"/>
      <c r="H290" s="163">
        <v>18.478000000000002</v>
      </c>
      <c r="I290" s="127" t="str">
        <f t="shared" si="16"/>
        <v>0</v>
      </c>
      <c r="J290" s="127">
        <f t="shared" si="17"/>
        <v>18.478000000000002</v>
      </c>
      <c r="K290" s="127" t="str">
        <f t="shared" si="18"/>
        <v>0</v>
      </c>
      <c r="L290" s="127" t="str">
        <f t="shared" si="19"/>
        <v>0</v>
      </c>
      <c r="M290" s="123"/>
      <c r="N290" s="123"/>
      <c r="O290" s="123"/>
      <c r="P290" s="123"/>
      <c r="Q290" s="124"/>
    </row>
    <row r="291" spans="2:17" ht="15.75">
      <c r="B291" s="159"/>
      <c r="C291" s="160">
        <v>168</v>
      </c>
      <c r="D291" s="161" t="s">
        <v>375</v>
      </c>
      <c r="E291" s="161" t="s">
        <v>376</v>
      </c>
      <c r="F291" s="161"/>
      <c r="G291" s="161"/>
      <c r="H291" s="163">
        <v>18.478999999999999</v>
      </c>
      <c r="I291" s="127" t="str">
        <f t="shared" si="16"/>
        <v>0</v>
      </c>
      <c r="J291" s="127">
        <f t="shared" si="17"/>
        <v>18.478999999999999</v>
      </c>
      <c r="K291" s="127" t="str">
        <f t="shared" si="18"/>
        <v>0</v>
      </c>
      <c r="L291" s="127" t="str">
        <f t="shared" si="19"/>
        <v>0</v>
      </c>
      <c r="M291" s="123"/>
      <c r="N291" s="123"/>
      <c r="O291" s="123"/>
      <c r="P291" s="123"/>
      <c r="Q291" s="124"/>
    </row>
    <row r="292" spans="2:17" ht="15.75">
      <c r="B292" s="159"/>
      <c r="C292" s="160">
        <v>264</v>
      </c>
      <c r="D292" s="161" t="s">
        <v>256</v>
      </c>
      <c r="E292" s="161" t="s">
        <v>536</v>
      </c>
      <c r="F292" s="161" t="s">
        <v>32</v>
      </c>
      <c r="G292" s="161"/>
      <c r="H292" s="163">
        <v>18.483000000000001</v>
      </c>
      <c r="I292" s="127" t="str">
        <f t="shared" si="16"/>
        <v>0</v>
      </c>
      <c r="J292" s="127">
        <f t="shared" si="17"/>
        <v>18.483000000000001</v>
      </c>
      <c r="K292" s="127" t="str">
        <f t="shared" si="18"/>
        <v>0</v>
      </c>
      <c r="L292" s="127" t="str">
        <f t="shared" si="19"/>
        <v>0</v>
      </c>
      <c r="M292" s="123"/>
      <c r="N292" s="123"/>
      <c r="O292" s="123"/>
      <c r="P292" s="123"/>
      <c r="Q292" s="124"/>
    </row>
    <row r="293" spans="2:17" ht="15.75">
      <c r="B293" s="159"/>
      <c r="C293" s="160">
        <v>142</v>
      </c>
      <c r="D293" s="161" t="s">
        <v>326</v>
      </c>
      <c r="E293" s="161" t="s">
        <v>327</v>
      </c>
      <c r="F293" s="161"/>
      <c r="G293" s="161"/>
      <c r="H293" s="163">
        <v>18.488</v>
      </c>
      <c r="I293" s="127" t="str">
        <f t="shared" si="16"/>
        <v>0</v>
      </c>
      <c r="J293" s="127">
        <f t="shared" si="17"/>
        <v>18.488</v>
      </c>
      <c r="K293" s="127" t="str">
        <f t="shared" si="18"/>
        <v>0</v>
      </c>
      <c r="L293" s="127" t="str">
        <f t="shared" si="19"/>
        <v>0</v>
      </c>
      <c r="M293" s="123"/>
      <c r="N293" s="123"/>
      <c r="O293" s="123"/>
      <c r="P293" s="123"/>
      <c r="Q293" s="124"/>
    </row>
    <row r="294" spans="2:17" ht="15.75">
      <c r="B294" s="159"/>
      <c r="C294" s="160">
        <v>48</v>
      </c>
      <c r="D294" s="161" t="s">
        <v>139</v>
      </c>
      <c r="E294" s="161" t="s">
        <v>140</v>
      </c>
      <c r="F294" s="161"/>
      <c r="G294" s="161"/>
      <c r="H294" s="163">
        <v>18.489000000000001</v>
      </c>
      <c r="I294" s="127" t="str">
        <f t="shared" si="16"/>
        <v>0</v>
      </c>
      <c r="J294" s="127">
        <f t="shared" si="17"/>
        <v>18.489000000000001</v>
      </c>
      <c r="K294" s="127" t="str">
        <f t="shared" si="18"/>
        <v>0</v>
      </c>
      <c r="L294" s="127" t="str">
        <f t="shared" si="19"/>
        <v>0</v>
      </c>
      <c r="M294" s="123"/>
      <c r="N294" s="123"/>
      <c r="O294" s="123"/>
      <c r="P294" s="123"/>
      <c r="Q294" s="124"/>
    </row>
    <row r="295" spans="2:17" ht="15.75">
      <c r="B295" s="159"/>
      <c r="C295" s="160">
        <v>519</v>
      </c>
      <c r="D295" s="161" t="s">
        <v>955</v>
      </c>
      <c r="E295" s="161" t="s">
        <v>956</v>
      </c>
      <c r="F295" s="161" t="s">
        <v>32</v>
      </c>
      <c r="G295" s="161"/>
      <c r="H295" s="163">
        <v>18.492000000000001</v>
      </c>
      <c r="I295" s="127" t="str">
        <f t="shared" si="16"/>
        <v>0</v>
      </c>
      <c r="J295" s="127">
        <f t="shared" si="17"/>
        <v>18.492000000000001</v>
      </c>
      <c r="K295" s="127" t="str">
        <f t="shared" si="18"/>
        <v>0</v>
      </c>
      <c r="L295" s="127" t="str">
        <f t="shared" si="19"/>
        <v>0</v>
      </c>
      <c r="M295" s="123"/>
      <c r="N295" s="123"/>
      <c r="O295" s="123"/>
      <c r="P295" s="123"/>
      <c r="Q295" s="124"/>
    </row>
    <row r="296" spans="2:17" ht="15.75">
      <c r="B296" s="159"/>
      <c r="C296" s="160">
        <v>449</v>
      </c>
      <c r="D296" s="161" t="s">
        <v>839</v>
      </c>
      <c r="E296" s="161" t="s">
        <v>840</v>
      </c>
      <c r="F296" s="161" t="s">
        <v>32</v>
      </c>
      <c r="G296" s="161"/>
      <c r="H296" s="163">
        <v>18.492999999999999</v>
      </c>
      <c r="I296" s="127" t="str">
        <f t="shared" si="16"/>
        <v>0</v>
      </c>
      <c r="J296" s="127">
        <f t="shared" si="17"/>
        <v>18.492999999999999</v>
      </c>
      <c r="K296" s="127" t="str">
        <f t="shared" si="18"/>
        <v>0</v>
      </c>
      <c r="L296" s="127" t="str">
        <f t="shared" si="19"/>
        <v>0</v>
      </c>
      <c r="M296" s="123"/>
      <c r="N296" s="123"/>
      <c r="O296" s="123"/>
      <c r="P296" s="123"/>
      <c r="Q296" s="124"/>
    </row>
    <row r="297" spans="2:17" ht="15.75">
      <c r="B297" s="159"/>
      <c r="C297" s="160">
        <v>183</v>
      </c>
      <c r="D297" s="161" t="s">
        <v>401</v>
      </c>
      <c r="E297" s="161" t="s">
        <v>402</v>
      </c>
      <c r="F297" s="161" t="s">
        <v>32</v>
      </c>
      <c r="G297" s="161"/>
      <c r="H297" s="163">
        <v>18.501999999999999</v>
      </c>
      <c r="I297" s="127" t="str">
        <f t="shared" si="16"/>
        <v>0</v>
      </c>
      <c r="J297" s="127">
        <f t="shared" si="17"/>
        <v>18.501999999999999</v>
      </c>
      <c r="K297" s="127" t="str">
        <f t="shared" si="18"/>
        <v>0</v>
      </c>
      <c r="L297" s="127" t="str">
        <f t="shared" si="19"/>
        <v>0</v>
      </c>
      <c r="M297" s="123"/>
      <c r="N297" s="123"/>
      <c r="O297" s="123"/>
      <c r="P297" s="123"/>
      <c r="Q297" s="124"/>
    </row>
    <row r="298" spans="2:17" ht="15.75">
      <c r="B298" s="159"/>
      <c r="C298" s="160">
        <v>464</v>
      </c>
      <c r="D298" s="161" t="s">
        <v>865</v>
      </c>
      <c r="E298" s="161" t="s">
        <v>866</v>
      </c>
      <c r="F298" s="161"/>
      <c r="G298" s="161"/>
      <c r="H298" s="163">
        <v>18.506</v>
      </c>
      <c r="I298" s="127" t="str">
        <f t="shared" si="16"/>
        <v>0</v>
      </c>
      <c r="J298" s="127">
        <f t="shared" si="17"/>
        <v>18.506</v>
      </c>
      <c r="K298" s="127" t="str">
        <f t="shared" si="18"/>
        <v>0</v>
      </c>
      <c r="L298" s="127" t="str">
        <f t="shared" si="19"/>
        <v>0</v>
      </c>
      <c r="M298" s="123"/>
      <c r="N298" s="123"/>
      <c r="O298" s="123"/>
      <c r="P298" s="123"/>
      <c r="Q298" s="124"/>
    </row>
    <row r="299" spans="2:17" ht="15.75">
      <c r="B299" s="159"/>
      <c r="C299" s="160">
        <v>603</v>
      </c>
      <c r="D299" s="161" t="s">
        <v>1091</v>
      </c>
      <c r="E299" s="161" t="s">
        <v>1092</v>
      </c>
      <c r="F299" s="161"/>
      <c r="G299" s="161"/>
      <c r="H299" s="166">
        <v>18.515999999999998</v>
      </c>
      <c r="I299" s="127" t="str">
        <f t="shared" si="16"/>
        <v>0</v>
      </c>
      <c r="J299" s="127">
        <f t="shared" si="17"/>
        <v>18.515999999999998</v>
      </c>
      <c r="K299" s="127" t="str">
        <f t="shared" si="18"/>
        <v>0</v>
      </c>
      <c r="L299" s="127" t="str">
        <f t="shared" si="19"/>
        <v>0</v>
      </c>
      <c r="M299" s="123"/>
      <c r="N299" s="123"/>
      <c r="O299" s="123"/>
      <c r="P299" s="123"/>
      <c r="Q299" s="124"/>
    </row>
    <row r="300" spans="2:17" ht="15.75">
      <c r="B300" s="159"/>
      <c r="C300" s="160">
        <v>610</v>
      </c>
      <c r="D300" s="161" t="s">
        <v>564</v>
      </c>
      <c r="E300" s="161" t="s">
        <v>1101</v>
      </c>
      <c r="F300" s="161"/>
      <c r="G300" s="161"/>
      <c r="H300" s="162">
        <v>18.521999999999998</v>
      </c>
      <c r="I300" s="127" t="str">
        <f t="shared" si="16"/>
        <v>0</v>
      </c>
      <c r="J300" s="127">
        <f t="shared" si="17"/>
        <v>18.521999999999998</v>
      </c>
      <c r="K300" s="127" t="str">
        <f t="shared" si="18"/>
        <v>0</v>
      </c>
      <c r="L300" s="127" t="str">
        <f t="shared" si="19"/>
        <v>0</v>
      </c>
      <c r="M300" s="123"/>
      <c r="N300" s="123"/>
      <c r="O300" s="123"/>
      <c r="P300" s="123"/>
      <c r="Q300" s="124"/>
    </row>
    <row r="301" spans="2:17" ht="15.75">
      <c r="B301" s="159"/>
      <c r="C301" s="160">
        <v>232</v>
      </c>
      <c r="D301" s="161" t="s">
        <v>478</v>
      </c>
      <c r="E301" s="161" t="s">
        <v>479</v>
      </c>
      <c r="F301" s="161" t="s">
        <v>32</v>
      </c>
      <c r="G301" s="161"/>
      <c r="H301" s="163">
        <v>18.524000000000001</v>
      </c>
      <c r="I301" s="127" t="str">
        <f t="shared" si="16"/>
        <v>0</v>
      </c>
      <c r="J301" s="127">
        <f t="shared" si="17"/>
        <v>18.524000000000001</v>
      </c>
      <c r="K301" s="127" t="str">
        <f t="shared" si="18"/>
        <v>0</v>
      </c>
      <c r="L301" s="127" t="str">
        <f t="shared" si="19"/>
        <v>0</v>
      </c>
      <c r="M301" s="123"/>
      <c r="N301" s="123"/>
      <c r="O301" s="123"/>
      <c r="P301" s="123"/>
      <c r="Q301" s="124"/>
    </row>
    <row r="302" spans="2:17" ht="15.75">
      <c r="B302" s="159"/>
      <c r="C302" s="160">
        <v>270</v>
      </c>
      <c r="D302" s="161" t="s">
        <v>546</v>
      </c>
      <c r="E302" s="161" t="s">
        <v>547</v>
      </c>
      <c r="F302" s="161" t="s">
        <v>32</v>
      </c>
      <c r="G302" s="161"/>
      <c r="H302" s="163">
        <v>18.524999999999999</v>
      </c>
      <c r="I302" s="127" t="str">
        <f t="shared" si="16"/>
        <v>0</v>
      </c>
      <c r="J302" s="127">
        <f t="shared" si="17"/>
        <v>18.524999999999999</v>
      </c>
      <c r="K302" s="127" t="str">
        <f t="shared" si="18"/>
        <v>0</v>
      </c>
      <c r="L302" s="127" t="str">
        <f t="shared" si="19"/>
        <v>0</v>
      </c>
      <c r="M302" s="123"/>
      <c r="N302" s="123"/>
      <c r="O302" s="123"/>
      <c r="P302" s="123"/>
      <c r="Q302" s="124"/>
    </row>
    <row r="303" spans="2:17" ht="15.75">
      <c r="B303" s="159"/>
      <c r="C303" s="160">
        <v>248</v>
      </c>
      <c r="D303" s="161" t="s">
        <v>509</v>
      </c>
      <c r="E303" s="161" t="s">
        <v>510</v>
      </c>
      <c r="F303" s="161"/>
      <c r="G303" s="161"/>
      <c r="H303" s="163">
        <v>18.527000000000001</v>
      </c>
      <c r="I303" s="127" t="str">
        <f t="shared" si="16"/>
        <v>0</v>
      </c>
      <c r="J303" s="127">
        <f t="shared" si="17"/>
        <v>18.527000000000001</v>
      </c>
      <c r="K303" s="127" t="str">
        <f t="shared" si="18"/>
        <v>0</v>
      </c>
      <c r="L303" s="127" t="str">
        <f t="shared" si="19"/>
        <v>0</v>
      </c>
      <c r="M303" s="123"/>
      <c r="N303" s="123"/>
      <c r="O303" s="123"/>
      <c r="P303" s="123"/>
      <c r="Q303" s="124"/>
    </row>
    <row r="304" spans="2:17" ht="15.75">
      <c r="B304" s="155"/>
      <c r="C304" s="42">
        <v>193</v>
      </c>
      <c r="D304" s="43" t="s">
        <v>418</v>
      </c>
      <c r="E304" s="43" t="s">
        <v>419</v>
      </c>
      <c r="F304" s="43" t="s">
        <v>32</v>
      </c>
      <c r="G304" s="43"/>
      <c r="H304" s="44">
        <v>18.536000000000001</v>
      </c>
      <c r="I304" s="121" t="str">
        <f t="shared" si="16"/>
        <v>0</v>
      </c>
      <c r="J304" s="121" t="str">
        <f t="shared" si="17"/>
        <v>0</v>
      </c>
      <c r="K304" s="121">
        <f t="shared" si="18"/>
        <v>18.536000000000001</v>
      </c>
      <c r="L304" s="121" t="str">
        <f t="shared" si="19"/>
        <v>0</v>
      </c>
      <c r="M304" s="122"/>
      <c r="N304" s="122"/>
      <c r="O304" s="122">
        <v>1</v>
      </c>
      <c r="P304" s="122"/>
      <c r="Q304" s="157">
        <v>1822.7</v>
      </c>
    </row>
    <row r="305" spans="2:17" ht="15.75">
      <c r="B305" s="155"/>
      <c r="C305" s="42">
        <v>230</v>
      </c>
      <c r="D305" s="43" t="s">
        <v>475</v>
      </c>
      <c r="E305" s="43" t="s">
        <v>476</v>
      </c>
      <c r="F305" s="43" t="s">
        <v>32</v>
      </c>
      <c r="G305" s="43"/>
      <c r="H305" s="44">
        <v>18.541</v>
      </c>
      <c r="I305" s="121" t="str">
        <f t="shared" si="16"/>
        <v>0</v>
      </c>
      <c r="J305" s="121" t="str">
        <f t="shared" si="17"/>
        <v>0</v>
      </c>
      <c r="K305" s="121">
        <f t="shared" si="18"/>
        <v>18.541</v>
      </c>
      <c r="L305" s="121" t="str">
        <f t="shared" si="19"/>
        <v>0</v>
      </c>
      <c r="M305" s="122"/>
      <c r="N305" s="122"/>
      <c r="O305" s="122">
        <v>2</v>
      </c>
      <c r="P305" s="122"/>
      <c r="Q305" s="157">
        <v>1549.3</v>
      </c>
    </row>
    <row r="306" spans="2:17" ht="15.75">
      <c r="B306" s="155"/>
      <c r="C306" s="42">
        <v>108</v>
      </c>
      <c r="D306" s="43" t="s">
        <v>258</v>
      </c>
      <c r="E306" s="43" t="s">
        <v>259</v>
      </c>
      <c r="F306" s="43" t="s">
        <v>32</v>
      </c>
      <c r="G306" s="43"/>
      <c r="H306" s="171">
        <v>18.544</v>
      </c>
      <c r="I306" s="121" t="str">
        <f t="shared" si="16"/>
        <v>0</v>
      </c>
      <c r="J306" s="121" t="str">
        <f t="shared" si="17"/>
        <v>0</v>
      </c>
      <c r="K306" s="121">
        <f t="shared" si="18"/>
        <v>18.544</v>
      </c>
      <c r="L306" s="121" t="str">
        <f t="shared" si="19"/>
        <v>0</v>
      </c>
      <c r="M306" s="122"/>
      <c r="N306" s="122"/>
      <c r="O306" s="122">
        <v>3</v>
      </c>
      <c r="P306" s="122"/>
      <c r="Q306" s="157">
        <v>1275.8900000000001</v>
      </c>
    </row>
    <row r="307" spans="2:17" ht="15.75">
      <c r="B307" s="155"/>
      <c r="C307" s="42">
        <v>275</v>
      </c>
      <c r="D307" s="43" t="s">
        <v>554</v>
      </c>
      <c r="E307" s="43" t="s">
        <v>555</v>
      </c>
      <c r="F307" s="43"/>
      <c r="G307" s="43"/>
      <c r="H307" s="44">
        <v>18.547000000000001</v>
      </c>
      <c r="I307" s="121" t="str">
        <f t="shared" si="16"/>
        <v>0</v>
      </c>
      <c r="J307" s="121" t="str">
        <f t="shared" si="17"/>
        <v>0</v>
      </c>
      <c r="K307" s="121">
        <f t="shared" si="18"/>
        <v>18.547000000000001</v>
      </c>
      <c r="L307" s="121" t="str">
        <f t="shared" si="19"/>
        <v>0</v>
      </c>
      <c r="M307" s="122"/>
      <c r="N307" s="122"/>
      <c r="O307" s="122">
        <v>4</v>
      </c>
      <c r="P307" s="122"/>
      <c r="Q307" s="157">
        <v>1093.6199999999999</v>
      </c>
    </row>
    <row r="308" spans="2:17" ht="15.75">
      <c r="B308" s="155"/>
      <c r="C308" s="42">
        <v>495</v>
      </c>
      <c r="D308" s="43" t="s">
        <v>916</v>
      </c>
      <c r="E308" s="43" t="s">
        <v>917</v>
      </c>
      <c r="F308" s="43" t="s">
        <v>32</v>
      </c>
      <c r="G308" s="43"/>
      <c r="H308" s="171">
        <v>18.556999999999999</v>
      </c>
      <c r="I308" s="121" t="str">
        <f t="shared" si="16"/>
        <v>0</v>
      </c>
      <c r="J308" s="121" t="str">
        <f t="shared" si="17"/>
        <v>0</v>
      </c>
      <c r="K308" s="121">
        <f t="shared" si="18"/>
        <v>18.556999999999999</v>
      </c>
      <c r="L308" s="121" t="str">
        <f t="shared" si="19"/>
        <v>0</v>
      </c>
      <c r="M308" s="122"/>
      <c r="N308" s="122"/>
      <c r="O308" s="122">
        <v>5</v>
      </c>
      <c r="P308" s="122"/>
      <c r="Q308" s="157">
        <v>911.35</v>
      </c>
    </row>
    <row r="309" spans="2:17" ht="15.75">
      <c r="B309" s="155"/>
      <c r="C309" s="42">
        <v>515</v>
      </c>
      <c r="D309" s="43" t="s">
        <v>948</v>
      </c>
      <c r="E309" s="43" t="s">
        <v>949</v>
      </c>
      <c r="F309" s="43"/>
      <c r="G309" s="43"/>
      <c r="H309" s="44">
        <v>18.559999999999999</v>
      </c>
      <c r="I309" s="121" t="str">
        <f t="shared" si="16"/>
        <v>0</v>
      </c>
      <c r="J309" s="121" t="str">
        <f t="shared" si="17"/>
        <v>0</v>
      </c>
      <c r="K309" s="121">
        <f t="shared" si="18"/>
        <v>18.559999999999999</v>
      </c>
      <c r="L309" s="121" t="str">
        <f t="shared" si="19"/>
        <v>0</v>
      </c>
      <c r="M309" s="122"/>
      <c r="N309" s="122"/>
      <c r="O309" s="122">
        <v>6</v>
      </c>
      <c r="P309" s="122"/>
      <c r="Q309" s="157">
        <v>637.95000000000005</v>
      </c>
    </row>
    <row r="310" spans="2:17" ht="15.75">
      <c r="B310" s="155"/>
      <c r="C310" s="42">
        <v>240</v>
      </c>
      <c r="D310" s="43" t="s">
        <v>494</v>
      </c>
      <c r="E310" s="43" t="s">
        <v>495</v>
      </c>
      <c r="F310" s="43" t="s">
        <v>32</v>
      </c>
      <c r="G310" s="43"/>
      <c r="H310" s="44">
        <v>18.565999999999999</v>
      </c>
      <c r="I310" s="121" t="str">
        <f t="shared" si="16"/>
        <v>0</v>
      </c>
      <c r="J310" s="121" t="str">
        <f t="shared" si="17"/>
        <v>0</v>
      </c>
      <c r="K310" s="121">
        <f t="shared" si="18"/>
        <v>18.565999999999999</v>
      </c>
      <c r="L310" s="121" t="str">
        <f t="shared" si="19"/>
        <v>0</v>
      </c>
      <c r="M310" s="122"/>
      <c r="N310" s="122"/>
      <c r="O310" s="122">
        <v>7</v>
      </c>
      <c r="P310" s="122"/>
      <c r="Q310" s="157">
        <v>455.68</v>
      </c>
    </row>
    <row r="311" spans="2:17" ht="15.75">
      <c r="B311" s="155"/>
      <c r="C311" s="42">
        <v>191</v>
      </c>
      <c r="D311" s="43" t="s">
        <v>414</v>
      </c>
      <c r="E311" s="43" t="s">
        <v>415</v>
      </c>
      <c r="F311" s="43"/>
      <c r="G311" s="43"/>
      <c r="H311" s="44">
        <v>18.568999999999999</v>
      </c>
      <c r="I311" s="121" t="str">
        <f t="shared" si="16"/>
        <v>0</v>
      </c>
      <c r="J311" s="121" t="str">
        <f t="shared" si="17"/>
        <v>0</v>
      </c>
      <c r="K311" s="121">
        <f t="shared" si="18"/>
        <v>18.568999999999999</v>
      </c>
      <c r="L311" s="121" t="str">
        <f t="shared" si="19"/>
        <v>0</v>
      </c>
      <c r="M311" s="122"/>
      <c r="N311" s="122"/>
      <c r="O311" s="122">
        <v>8</v>
      </c>
      <c r="P311" s="122"/>
      <c r="Q311" s="157">
        <v>364.54</v>
      </c>
    </row>
    <row r="312" spans="2:17" ht="15.75">
      <c r="B312" s="155"/>
      <c r="C312" s="42">
        <v>69</v>
      </c>
      <c r="D312" s="43" t="s">
        <v>181</v>
      </c>
      <c r="E312" s="43" t="s">
        <v>182</v>
      </c>
      <c r="F312" s="43" t="s">
        <v>32</v>
      </c>
      <c r="G312" s="43"/>
      <c r="H312" s="44">
        <v>18.574999999999999</v>
      </c>
      <c r="I312" s="121" t="str">
        <f t="shared" si="16"/>
        <v>0</v>
      </c>
      <c r="J312" s="121" t="str">
        <f t="shared" si="17"/>
        <v>0</v>
      </c>
      <c r="K312" s="121">
        <f t="shared" si="18"/>
        <v>18.574999999999999</v>
      </c>
      <c r="L312" s="121" t="str">
        <f t="shared" si="19"/>
        <v>0</v>
      </c>
      <c r="M312" s="122"/>
      <c r="N312" s="122"/>
      <c r="O312" s="122">
        <v>9</v>
      </c>
      <c r="P312" s="122"/>
      <c r="Q312" s="157">
        <v>318.97000000000003</v>
      </c>
    </row>
    <row r="313" spans="2:17" ht="15.75">
      <c r="B313" s="155"/>
      <c r="C313" s="42">
        <v>324</v>
      </c>
      <c r="D313" s="43" t="s">
        <v>416</v>
      </c>
      <c r="E313" s="43" t="s">
        <v>626</v>
      </c>
      <c r="F313" s="43"/>
      <c r="G313" s="43"/>
      <c r="H313" s="44">
        <v>18.585000000000001</v>
      </c>
      <c r="I313" s="121" t="str">
        <f t="shared" si="16"/>
        <v>0</v>
      </c>
      <c r="J313" s="121" t="str">
        <f t="shared" si="17"/>
        <v>0</v>
      </c>
      <c r="K313" s="121">
        <f t="shared" si="18"/>
        <v>18.585000000000001</v>
      </c>
      <c r="L313" s="121" t="str">
        <f t="shared" si="19"/>
        <v>0</v>
      </c>
      <c r="M313" s="122"/>
      <c r="N313" s="122"/>
      <c r="O313" s="122">
        <v>10</v>
      </c>
      <c r="P313" s="122"/>
      <c r="Q313" s="157">
        <v>273.41000000000003</v>
      </c>
    </row>
    <row r="314" spans="2:17" ht="15.75">
      <c r="B314" s="155"/>
      <c r="C314" s="42">
        <v>316</v>
      </c>
      <c r="D314" s="43" t="s">
        <v>270</v>
      </c>
      <c r="E314" s="43" t="s">
        <v>614</v>
      </c>
      <c r="F314" s="43" t="s">
        <v>32</v>
      </c>
      <c r="G314" s="43"/>
      <c r="H314" s="44">
        <v>18.591999999999999</v>
      </c>
      <c r="I314" s="121" t="str">
        <f t="shared" si="16"/>
        <v>0</v>
      </c>
      <c r="J314" s="121" t="str">
        <f t="shared" si="17"/>
        <v>0</v>
      </c>
      <c r="K314" s="121">
        <f t="shared" si="18"/>
        <v>18.591999999999999</v>
      </c>
      <c r="L314" s="121" t="str">
        <f t="shared" si="19"/>
        <v>0</v>
      </c>
      <c r="M314" s="122"/>
      <c r="N314" s="122"/>
      <c r="O314" s="122">
        <v>11</v>
      </c>
      <c r="P314" s="122"/>
      <c r="Q314" s="157">
        <v>227.83</v>
      </c>
    </row>
    <row r="315" spans="2:17" ht="15.75">
      <c r="B315" s="155"/>
      <c r="C315" s="42">
        <v>440</v>
      </c>
      <c r="D315" s="43" t="s">
        <v>824</v>
      </c>
      <c r="E315" s="43" t="s">
        <v>825</v>
      </c>
      <c r="F315" s="43" t="s">
        <v>32</v>
      </c>
      <c r="G315" s="43"/>
      <c r="H315" s="44">
        <v>18.593</v>
      </c>
      <c r="I315" s="121" t="str">
        <f t="shared" si="16"/>
        <v>0</v>
      </c>
      <c r="J315" s="121" t="str">
        <f t="shared" si="17"/>
        <v>0</v>
      </c>
      <c r="K315" s="121">
        <f t="shared" si="18"/>
        <v>18.593</v>
      </c>
      <c r="L315" s="121" t="str">
        <f t="shared" si="19"/>
        <v>0</v>
      </c>
      <c r="M315" s="122"/>
      <c r="N315" s="122"/>
      <c r="O315" s="122">
        <v>12</v>
      </c>
      <c r="P315" s="122"/>
      <c r="Q315" s="157">
        <v>182.27</v>
      </c>
    </row>
    <row r="316" spans="2:17" ht="15.75">
      <c r="B316" s="159"/>
      <c r="C316" s="160">
        <v>471</v>
      </c>
      <c r="D316" s="161" t="s">
        <v>826</v>
      </c>
      <c r="E316" s="161" t="s">
        <v>876</v>
      </c>
      <c r="F316" s="161" t="s">
        <v>32</v>
      </c>
      <c r="G316" s="161"/>
      <c r="H316" s="163">
        <v>18.597000000000001</v>
      </c>
      <c r="I316" s="127" t="str">
        <f t="shared" si="16"/>
        <v>0</v>
      </c>
      <c r="J316" s="127" t="str">
        <f t="shared" si="17"/>
        <v>0</v>
      </c>
      <c r="K316" s="127">
        <f t="shared" si="18"/>
        <v>18.597000000000001</v>
      </c>
      <c r="L316" s="127" t="str">
        <f t="shared" si="19"/>
        <v>0</v>
      </c>
      <c r="M316" s="123"/>
      <c r="N316" s="123"/>
      <c r="O316" s="123"/>
      <c r="P316" s="123"/>
      <c r="Q316" s="124"/>
    </row>
    <row r="317" spans="2:17" ht="15.75">
      <c r="B317" s="159"/>
      <c r="C317" s="160">
        <v>350</v>
      </c>
      <c r="D317" s="161" t="s">
        <v>664</v>
      </c>
      <c r="E317" s="161" t="s">
        <v>665</v>
      </c>
      <c r="F317" s="161" t="s">
        <v>32</v>
      </c>
      <c r="G317" s="161"/>
      <c r="H317" s="163">
        <v>18.597999999999999</v>
      </c>
      <c r="I317" s="127" t="str">
        <f t="shared" si="16"/>
        <v>0</v>
      </c>
      <c r="J317" s="127" t="str">
        <f t="shared" si="17"/>
        <v>0</v>
      </c>
      <c r="K317" s="127">
        <f t="shared" si="18"/>
        <v>18.597999999999999</v>
      </c>
      <c r="L317" s="127" t="str">
        <f t="shared" si="19"/>
        <v>0</v>
      </c>
      <c r="M317" s="123"/>
      <c r="N317" s="123"/>
      <c r="O317" s="123"/>
      <c r="P317" s="123"/>
      <c r="Q317" s="124"/>
    </row>
    <row r="318" spans="2:17" ht="15.75">
      <c r="B318" s="159"/>
      <c r="C318" s="160">
        <v>390</v>
      </c>
      <c r="D318" s="161" t="s">
        <v>734</v>
      </c>
      <c r="E318" s="161" t="s">
        <v>735</v>
      </c>
      <c r="F318" s="161" t="s">
        <v>32</v>
      </c>
      <c r="G318" s="161"/>
      <c r="H318" s="163">
        <v>18.599</v>
      </c>
      <c r="I318" s="127" t="str">
        <f t="shared" si="16"/>
        <v>0</v>
      </c>
      <c r="J318" s="127" t="str">
        <f t="shared" si="17"/>
        <v>0</v>
      </c>
      <c r="K318" s="127">
        <f t="shared" si="18"/>
        <v>18.599</v>
      </c>
      <c r="L318" s="127" t="str">
        <f t="shared" si="19"/>
        <v>0</v>
      </c>
      <c r="M318" s="123"/>
      <c r="N318" s="123"/>
      <c r="O318" s="123"/>
      <c r="P318" s="123"/>
      <c r="Q318" s="124"/>
    </row>
    <row r="319" spans="2:17" ht="15.75">
      <c r="B319" s="159"/>
      <c r="C319" s="160">
        <v>25</v>
      </c>
      <c r="D319" s="161" t="s">
        <v>93</v>
      </c>
      <c r="E319" s="161" t="s">
        <v>94</v>
      </c>
      <c r="F319" s="161" t="s">
        <v>32</v>
      </c>
      <c r="G319" s="161"/>
      <c r="H319" s="163">
        <v>18.600000000000001</v>
      </c>
      <c r="I319" s="127" t="str">
        <f t="shared" si="16"/>
        <v>0</v>
      </c>
      <c r="J319" s="127" t="str">
        <f t="shared" si="17"/>
        <v>0</v>
      </c>
      <c r="K319" s="127">
        <f t="shared" si="18"/>
        <v>18.600000000000001</v>
      </c>
      <c r="L319" s="127" t="str">
        <f t="shared" si="19"/>
        <v>0</v>
      </c>
      <c r="M319" s="123"/>
      <c r="N319" s="123"/>
      <c r="O319" s="123"/>
      <c r="P319" s="123"/>
      <c r="Q319" s="124"/>
    </row>
    <row r="320" spans="2:17" ht="15.75">
      <c r="B320" s="159"/>
      <c r="C320" s="160">
        <v>348</v>
      </c>
      <c r="D320" s="161" t="s">
        <v>661</v>
      </c>
      <c r="E320" s="161" t="s">
        <v>662</v>
      </c>
      <c r="F320" s="161"/>
      <c r="G320" s="161"/>
      <c r="H320" s="164">
        <v>18.600999999999999</v>
      </c>
      <c r="I320" s="127" t="str">
        <f t="shared" si="16"/>
        <v>0</v>
      </c>
      <c r="J320" s="127" t="str">
        <f t="shared" si="17"/>
        <v>0</v>
      </c>
      <c r="K320" s="127">
        <f t="shared" si="18"/>
        <v>18.600999999999999</v>
      </c>
      <c r="L320" s="127" t="str">
        <f t="shared" si="19"/>
        <v>0</v>
      </c>
      <c r="M320" s="123"/>
      <c r="N320" s="123"/>
      <c r="O320" s="123"/>
      <c r="P320" s="123"/>
      <c r="Q320" s="124"/>
    </row>
    <row r="321" spans="2:17" ht="15.75">
      <c r="B321" s="159"/>
      <c r="C321" s="160">
        <v>26</v>
      </c>
      <c r="D321" s="161" t="s">
        <v>95</v>
      </c>
      <c r="E321" s="161" t="s">
        <v>96</v>
      </c>
      <c r="F321" s="161"/>
      <c r="G321" s="161"/>
      <c r="H321" s="163">
        <v>18.603999999999999</v>
      </c>
      <c r="I321" s="127" t="str">
        <f t="shared" si="16"/>
        <v>0</v>
      </c>
      <c r="J321" s="127" t="str">
        <f t="shared" si="17"/>
        <v>0</v>
      </c>
      <c r="K321" s="127">
        <f t="shared" si="18"/>
        <v>18.603999999999999</v>
      </c>
      <c r="L321" s="127" t="str">
        <f t="shared" si="19"/>
        <v>0</v>
      </c>
      <c r="M321" s="123"/>
      <c r="N321" s="123"/>
      <c r="O321" s="123"/>
      <c r="P321" s="123"/>
      <c r="Q321" s="124"/>
    </row>
    <row r="322" spans="2:17" ht="15.75">
      <c r="B322" s="159"/>
      <c r="C322" s="160">
        <v>461</v>
      </c>
      <c r="D322" s="161" t="s">
        <v>860</v>
      </c>
      <c r="E322" s="161" t="s">
        <v>861</v>
      </c>
      <c r="F322" s="161" t="s">
        <v>32</v>
      </c>
      <c r="G322" s="161"/>
      <c r="H322" s="163">
        <v>18.606000000000002</v>
      </c>
      <c r="I322" s="127" t="str">
        <f t="shared" si="16"/>
        <v>0</v>
      </c>
      <c r="J322" s="127" t="str">
        <f t="shared" si="17"/>
        <v>0</v>
      </c>
      <c r="K322" s="127">
        <f t="shared" si="18"/>
        <v>18.606000000000002</v>
      </c>
      <c r="L322" s="127" t="str">
        <f t="shared" si="19"/>
        <v>0</v>
      </c>
      <c r="M322" s="123"/>
      <c r="N322" s="123"/>
      <c r="O322" s="123"/>
      <c r="P322" s="123"/>
      <c r="Q322" s="124"/>
    </row>
    <row r="323" spans="2:17" ht="15.75">
      <c r="B323" s="159"/>
      <c r="C323" s="160">
        <v>260</v>
      </c>
      <c r="D323" s="161" t="s">
        <v>529</v>
      </c>
      <c r="E323" s="161" t="s">
        <v>530</v>
      </c>
      <c r="F323" s="161" t="s">
        <v>32</v>
      </c>
      <c r="G323" s="161"/>
      <c r="H323" s="163">
        <v>18.617999999999999</v>
      </c>
      <c r="I323" s="127" t="str">
        <f t="shared" si="16"/>
        <v>0</v>
      </c>
      <c r="J323" s="127" t="str">
        <f t="shared" si="17"/>
        <v>0</v>
      </c>
      <c r="K323" s="127">
        <f t="shared" si="18"/>
        <v>18.617999999999999</v>
      </c>
      <c r="L323" s="127" t="str">
        <f t="shared" si="19"/>
        <v>0</v>
      </c>
      <c r="M323" s="123"/>
      <c r="N323" s="123"/>
      <c r="O323" s="123"/>
      <c r="P323" s="123"/>
      <c r="Q323" s="124"/>
    </row>
    <row r="324" spans="2:17" ht="15.75">
      <c r="B324" s="159"/>
      <c r="C324" s="160">
        <v>15</v>
      </c>
      <c r="D324" s="161" t="s">
        <v>73</v>
      </c>
      <c r="E324" s="161" t="s">
        <v>74</v>
      </c>
      <c r="F324" s="161"/>
      <c r="G324" s="161"/>
      <c r="H324" s="163">
        <v>18.617999999999999</v>
      </c>
      <c r="I324" s="127" t="str">
        <f t="shared" si="16"/>
        <v>0</v>
      </c>
      <c r="J324" s="127" t="str">
        <f t="shared" si="17"/>
        <v>0</v>
      </c>
      <c r="K324" s="127">
        <f t="shared" si="18"/>
        <v>18.617999999999999</v>
      </c>
      <c r="L324" s="127" t="str">
        <f t="shared" si="19"/>
        <v>0</v>
      </c>
      <c r="M324" s="123"/>
      <c r="N324" s="123"/>
      <c r="O324" s="123"/>
      <c r="P324" s="123"/>
      <c r="Q324" s="124"/>
    </row>
    <row r="325" spans="2:17" ht="15.75">
      <c r="B325" s="159"/>
      <c r="C325" s="160">
        <v>627</v>
      </c>
      <c r="D325" s="161" t="s">
        <v>1124</v>
      </c>
      <c r="E325" s="161" t="s">
        <v>1125</v>
      </c>
      <c r="F325" s="161" t="s">
        <v>32</v>
      </c>
      <c r="G325" s="161"/>
      <c r="H325" s="162">
        <v>18.622</v>
      </c>
      <c r="I325" s="127" t="str">
        <f t="shared" ref="I325:I388" si="20">IF(H325&lt;J$3,H325,IF(H325&gt;=J$3,"0"))</f>
        <v>0</v>
      </c>
      <c r="J325" s="127" t="str">
        <f t="shared" ref="J325:J388" si="21">IF(H325&lt;J$3,"0",IF(H325&lt;K$3,H325,IF(H325&gt;=K$3,"0")))</f>
        <v>0</v>
      </c>
      <c r="K325" s="127">
        <f t="shared" ref="K325:K388" si="22">IF(H325&lt;K$3,"0",IF(H325&gt;=L$3,"0",IF(H325&gt;=K$3,H325)))</f>
        <v>18.622</v>
      </c>
      <c r="L325" s="127" t="str">
        <f t="shared" ref="L325:L388" si="23">IF(H325&gt;=L$3,H325,IF(H325&lt;L$3,"0"))</f>
        <v>0</v>
      </c>
      <c r="M325" s="123"/>
      <c r="N325" s="123"/>
      <c r="O325" s="123"/>
      <c r="P325" s="123"/>
      <c r="Q325" s="124"/>
    </row>
    <row r="326" spans="2:17" ht="15.75">
      <c r="B326" s="159"/>
      <c r="C326" s="160">
        <v>428</v>
      </c>
      <c r="D326" s="161" t="s">
        <v>802</v>
      </c>
      <c r="E326" s="161" t="s">
        <v>803</v>
      </c>
      <c r="F326" s="161"/>
      <c r="G326" s="161"/>
      <c r="H326" s="163">
        <v>18.622</v>
      </c>
      <c r="I326" s="127" t="str">
        <f t="shared" si="20"/>
        <v>0</v>
      </c>
      <c r="J326" s="127" t="str">
        <f t="shared" si="21"/>
        <v>0</v>
      </c>
      <c r="K326" s="127">
        <f t="shared" si="22"/>
        <v>18.622</v>
      </c>
      <c r="L326" s="127" t="str">
        <f t="shared" si="23"/>
        <v>0</v>
      </c>
      <c r="M326" s="123"/>
      <c r="N326" s="123"/>
      <c r="O326" s="123"/>
      <c r="P326" s="123"/>
      <c r="Q326" s="124"/>
    </row>
    <row r="327" spans="2:17" ht="15.75">
      <c r="B327" s="159"/>
      <c r="C327" s="160">
        <v>392</v>
      </c>
      <c r="D327" s="161" t="s">
        <v>738</v>
      </c>
      <c r="E327" s="161" t="s">
        <v>739</v>
      </c>
      <c r="F327" s="161"/>
      <c r="G327" s="161"/>
      <c r="H327" s="163">
        <v>18.623999999999999</v>
      </c>
      <c r="I327" s="127" t="str">
        <f t="shared" si="20"/>
        <v>0</v>
      </c>
      <c r="J327" s="127" t="str">
        <f t="shared" si="21"/>
        <v>0</v>
      </c>
      <c r="K327" s="127">
        <f t="shared" si="22"/>
        <v>18.623999999999999</v>
      </c>
      <c r="L327" s="127" t="str">
        <f t="shared" si="23"/>
        <v>0</v>
      </c>
      <c r="M327" s="123"/>
      <c r="N327" s="123"/>
      <c r="O327" s="123"/>
      <c r="P327" s="123"/>
      <c r="Q327" s="124"/>
    </row>
    <row r="328" spans="2:17" ht="15.75">
      <c r="B328" s="159"/>
      <c r="C328" s="160">
        <v>365</v>
      </c>
      <c r="D328" s="161" t="s">
        <v>692</v>
      </c>
      <c r="E328" s="161" t="s">
        <v>693</v>
      </c>
      <c r="F328" s="161" t="s">
        <v>32</v>
      </c>
      <c r="G328" s="161"/>
      <c r="H328" s="163">
        <v>18.631</v>
      </c>
      <c r="I328" s="127" t="str">
        <f t="shared" si="20"/>
        <v>0</v>
      </c>
      <c r="J328" s="127" t="str">
        <f t="shared" si="21"/>
        <v>0</v>
      </c>
      <c r="K328" s="127">
        <f t="shared" si="22"/>
        <v>18.631</v>
      </c>
      <c r="L328" s="127" t="str">
        <f t="shared" si="23"/>
        <v>0</v>
      </c>
      <c r="M328" s="123"/>
      <c r="N328" s="123"/>
      <c r="O328" s="123"/>
      <c r="P328" s="123"/>
      <c r="Q328" s="124"/>
    </row>
    <row r="329" spans="2:17" ht="15.75">
      <c r="B329" s="159"/>
      <c r="C329" s="160">
        <v>293</v>
      </c>
      <c r="D329" s="161" t="s">
        <v>121</v>
      </c>
      <c r="E329" s="161" t="s">
        <v>582</v>
      </c>
      <c r="F329" s="161" t="s">
        <v>32</v>
      </c>
      <c r="G329" s="161"/>
      <c r="H329" s="163">
        <v>18.634</v>
      </c>
      <c r="I329" s="127" t="str">
        <f t="shared" si="20"/>
        <v>0</v>
      </c>
      <c r="J329" s="127" t="str">
        <f t="shared" si="21"/>
        <v>0</v>
      </c>
      <c r="K329" s="127">
        <f t="shared" si="22"/>
        <v>18.634</v>
      </c>
      <c r="L329" s="127" t="str">
        <f t="shared" si="23"/>
        <v>0</v>
      </c>
      <c r="M329" s="123"/>
      <c r="N329" s="123"/>
      <c r="O329" s="123"/>
      <c r="P329" s="123"/>
      <c r="Q329" s="124"/>
    </row>
    <row r="330" spans="2:17" ht="15.75">
      <c r="B330" s="159"/>
      <c r="C330" s="160">
        <v>20</v>
      </c>
      <c r="D330" s="161" t="s">
        <v>83</v>
      </c>
      <c r="E330" s="161" t="s">
        <v>84</v>
      </c>
      <c r="F330" s="161" t="s">
        <v>32</v>
      </c>
      <c r="G330" s="161"/>
      <c r="H330" s="163">
        <v>18.637</v>
      </c>
      <c r="I330" s="127" t="str">
        <f t="shared" si="20"/>
        <v>0</v>
      </c>
      <c r="J330" s="127" t="str">
        <f t="shared" si="21"/>
        <v>0</v>
      </c>
      <c r="K330" s="127">
        <f t="shared" si="22"/>
        <v>18.637</v>
      </c>
      <c r="L330" s="127" t="str">
        <f t="shared" si="23"/>
        <v>0</v>
      </c>
      <c r="M330" s="123"/>
      <c r="N330" s="123"/>
      <c r="O330" s="123"/>
      <c r="P330" s="123"/>
      <c r="Q330" s="124"/>
    </row>
    <row r="331" spans="2:17" ht="15.75">
      <c r="B331" s="159"/>
      <c r="C331" s="160">
        <v>251</v>
      </c>
      <c r="D331" s="161" t="s">
        <v>514</v>
      </c>
      <c r="E331" s="161" t="s">
        <v>515</v>
      </c>
      <c r="F331" s="161"/>
      <c r="G331" s="161"/>
      <c r="H331" s="163">
        <v>18.649000000000001</v>
      </c>
      <c r="I331" s="127" t="str">
        <f t="shared" si="20"/>
        <v>0</v>
      </c>
      <c r="J331" s="127" t="str">
        <f t="shared" si="21"/>
        <v>0</v>
      </c>
      <c r="K331" s="127">
        <f t="shared" si="22"/>
        <v>18.649000000000001</v>
      </c>
      <c r="L331" s="127" t="str">
        <f t="shared" si="23"/>
        <v>0</v>
      </c>
      <c r="M331" s="123"/>
      <c r="N331" s="123"/>
      <c r="O331" s="123"/>
      <c r="P331" s="123"/>
      <c r="Q331" s="124"/>
    </row>
    <row r="332" spans="2:17" ht="15.75">
      <c r="B332" s="159"/>
      <c r="C332" s="160">
        <v>318</v>
      </c>
      <c r="D332" s="161" t="s">
        <v>617</v>
      </c>
      <c r="E332" s="161" t="s">
        <v>618</v>
      </c>
      <c r="F332" s="161" t="s">
        <v>32</v>
      </c>
      <c r="G332" s="161"/>
      <c r="H332" s="163">
        <v>18.654</v>
      </c>
      <c r="I332" s="127" t="str">
        <f t="shared" si="20"/>
        <v>0</v>
      </c>
      <c r="J332" s="127" t="str">
        <f t="shared" si="21"/>
        <v>0</v>
      </c>
      <c r="K332" s="127">
        <f t="shared" si="22"/>
        <v>18.654</v>
      </c>
      <c r="L332" s="127" t="str">
        <f t="shared" si="23"/>
        <v>0</v>
      </c>
      <c r="M332" s="123"/>
      <c r="N332" s="123"/>
      <c r="O332" s="123"/>
      <c r="P332" s="123"/>
      <c r="Q332" s="124"/>
    </row>
    <row r="333" spans="2:17" ht="15.75">
      <c r="B333" s="159"/>
      <c r="C333" s="160">
        <v>257</v>
      </c>
      <c r="D333" s="161" t="s">
        <v>302</v>
      </c>
      <c r="E333" s="161" t="s">
        <v>525</v>
      </c>
      <c r="F333" s="161"/>
      <c r="G333" s="161"/>
      <c r="H333" s="163">
        <v>18.655000000000001</v>
      </c>
      <c r="I333" s="127" t="str">
        <f t="shared" si="20"/>
        <v>0</v>
      </c>
      <c r="J333" s="127" t="str">
        <f t="shared" si="21"/>
        <v>0</v>
      </c>
      <c r="K333" s="127">
        <f t="shared" si="22"/>
        <v>18.655000000000001</v>
      </c>
      <c r="L333" s="127" t="str">
        <f t="shared" si="23"/>
        <v>0</v>
      </c>
      <c r="M333" s="123"/>
      <c r="N333" s="123"/>
      <c r="O333" s="123"/>
      <c r="P333" s="123"/>
      <c r="Q333" s="124"/>
    </row>
    <row r="334" spans="2:17" ht="15.75">
      <c r="B334" s="159"/>
      <c r="C334" s="160">
        <v>642</v>
      </c>
      <c r="D334" s="161" t="s">
        <v>1146</v>
      </c>
      <c r="E334" s="161" t="s">
        <v>1147</v>
      </c>
      <c r="F334" s="161" t="s">
        <v>32</v>
      </c>
      <c r="G334" s="161"/>
      <c r="H334" s="162">
        <v>18.657</v>
      </c>
      <c r="I334" s="127" t="str">
        <f t="shared" si="20"/>
        <v>0</v>
      </c>
      <c r="J334" s="127" t="str">
        <f t="shared" si="21"/>
        <v>0</v>
      </c>
      <c r="K334" s="127">
        <f t="shared" si="22"/>
        <v>18.657</v>
      </c>
      <c r="L334" s="127" t="str">
        <f t="shared" si="23"/>
        <v>0</v>
      </c>
      <c r="M334" s="123"/>
      <c r="N334" s="123"/>
      <c r="O334" s="123"/>
      <c r="P334" s="123"/>
      <c r="Q334" s="124"/>
    </row>
    <row r="335" spans="2:17" ht="15.75">
      <c r="B335" s="159"/>
      <c r="C335" s="160">
        <v>201</v>
      </c>
      <c r="D335" s="161" t="s">
        <v>432</v>
      </c>
      <c r="E335" s="161" t="s">
        <v>433</v>
      </c>
      <c r="F335" s="161"/>
      <c r="G335" s="161"/>
      <c r="H335" s="163">
        <v>18.657</v>
      </c>
      <c r="I335" s="127" t="str">
        <f t="shared" si="20"/>
        <v>0</v>
      </c>
      <c r="J335" s="127" t="str">
        <f t="shared" si="21"/>
        <v>0</v>
      </c>
      <c r="K335" s="127">
        <f t="shared" si="22"/>
        <v>18.657</v>
      </c>
      <c r="L335" s="127" t="str">
        <f t="shared" si="23"/>
        <v>0</v>
      </c>
      <c r="M335" s="123"/>
      <c r="N335" s="123"/>
      <c r="O335" s="123"/>
      <c r="P335" s="123"/>
      <c r="Q335" s="124"/>
    </row>
    <row r="336" spans="2:17" ht="15.75">
      <c r="B336" s="159"/>
      <c r="C336" s="160">
        <v>372</v>
      </c>
      <c r="D336" s="161" t="s">
        <v>324</v>
      </c>
      <c r="E336" s="161" t="s">
        <v>704</v>
      </c>
      <c r="F336" s="161" t="s">
        <v>32</v>
      </c>
      <c r="G336" s="161"/>
      <c r="H336" s="163">
        <v>18.658999999999999</v>
      </c>
      <c r="I336" s="127" t="str">
        <f t="shared" si="20"/>
        <v>0</v>
      </c>
      <c r="J336" s="127" t="str">
        <f t="shared" si="21"/>
        <v>0</v>
      </c>
      <c r="K336" s="127">
        <f t="shared" si="22"/>
        <v>18.658999999999999</v>
      </c>
      <c r="L336" s="127" t="str">
        <f t="shared" si="23"/>
        <v>0</v>
      </c>
      <c r="M336" s="123"/>
      <c r="N336" s="123"/>
      <c r="O336" s="123"/>
      <c r="P336" s="123"/>
      <c r="Q336" s="124"/>
    </row>
    <row r="337" spans="2:17" ht="15.75">
      <c r="B337" s="159"/>
      <c r="C337" s="160">
        <v>452</v>
      </c>
      <c r="D337" s="161" t="s">
        <v>436</v>
      </c>
      <c r="E337" s="161" t="s">
        <v>844</v>
      </c>
      <c r="F337" s="161" t="s">
        <v>32</v>
      </c>
      <c r="G337" s="161"/>
      <c r="H337" s="163">
        <v>18.658999999999999</v>
      </c>
      <c r="I337" s="127" t="str">
        <f t="shared" si="20"/>
        <v>0</v>
      </c>
      <c r="J337" s="127" t="str">
        <f t="shared" si="21"/>
        <v>0</v>
      </c>
      <c r="K337" s="127">
        <f t="shared" si="22"/>
        <v>18.658999999999999</v>
      </c>
      <c r="L337" s="127" t="str">
        <f t="shared" si="23"/>
        <v>0</v>
      </c>
      <c r="M337" s="123"/>
      <c r="N337" s="123"/>
      <c r="O337" s="123"/>
      <c r="P337" s="123"/>
      <c r="Q337" s="124"/>
    </row>
    <row r="338" spans="2:17" ht="15.75">
      <c r="B338" s="159"/>
      <c r="C338" s="160">
        <v>107</v>
      </c>
      <c r="D338" s="161" t="s">
        <v>256</v>
      </c>
      <c r="E338" s="161" t="s">
        <v>257</v>
      </c>
      <c r="F338" s="161"/>
      <c r="G338" s="161"/>
      <c r="H338" s="163">
        <v>18.667999999999999</v>
      </c>
      <c r="I338" s="127" t="str">
        <f t="shared" si="20"/>
        <v>0</v>
      </c>
      <c r="J338" s="127" t="str">
        <f t="shared" si="21"/>
        <v>0</v>
      </c>
      <c r="K338" s="127">
        <f t="shared" si="22"/>
        <v>18.667999999999999</v>
      </c>
      <c r="L338" s="127" t="str">
        <f t="shared" si="23"/>
        <v>0</v>
      </c>
      <c r="M338" s="123"/>
      <c r="N338" s="123"/>
      <c r="O338" s="123"/>
      <c r="P338" s="123"/>
      <c r="Q338" s="124"/>
    </row>
    <row r="339" spans="2:17" ht="15.75">
      <c r="B339" s="159"/>
      <c r="C339" s="160">
        <v>204</v>
      </c>
      <c r="D339" s="161" t="s">
        <v>438</v>
      </c>
      <c r="E339" s="161" t="s">
        <v>439</v>
      </c>
      <c r="F339" s="161"/>
      <c r="G339" s="161"/>
      <c r="H339" s="163">
        <v>18.673999999999999</v>
      </c>
      <c r="I339" s="127" t="str">
        <f t="shared" si="20"/>
        <v>0</v>
      </c>
      <c r="J339" s="127" t="str">
        <f t="shared" si="21"/>
        <v>0</v>
      </c>
      <c r="K339" s="127">
        <f t="shared" si="22"/>
        <v>18.673999999999999</v>
      </c>
      <c r="L339" s="127" t="str">
        <f t="shared" si="23"/>
        <v>0</v>
      </c>
      <c r="M339" s="123"/>
      <c r="N339" s="123"/>
      <c r="O339" s="123"/>
      <c r="P339" s="123"/>
      <c r="Q339" s="124"/>
    </row>
    <row r="340" spans="2:17" ht="15.75">
      <c r="B340" s="159"/>
      <c r="C340" s="160">
        <v>212</v>
      </c>
      <c r="D340" s="161" t="s">
        <v>151</v>
      </c>
      <c r="E340" s="161" t="s">
        <v>449</v>
      </c>
      <c r="F340" s="161"/>
      <c r="G340" s="161"/>
      <c r="H340" s="163">
        <v>18.677</v>
      </c>
      <c r="I340" s="127" t="str">
        <f t="shared" si="20"/>
        <v>0</v>
      </c>
      <c r="J340" s="127" t="str">
        <f t="shared" si="21"/>
        <v>0</v>
      </c>
      <c r="K340" s="127">
        <f t="shared" si="22"/>
        <v>18.677</v>
      </c>
      <c r="L340" s="127" t="str">
        <f t="shared" si="23"/>
        <v>0</v>
      </c>
      <c r="M340" s="123"/>
      <c r="N340" s="123"/>
      <c r="O340" s="123"/>
      <c r="P340" s="123"/>
      <c r="Q340" s="124"/>
    </row>
    <row r="341" spans="2:17" ht="15.75">
      <c r="B341" s="159"/>
      <c r="C341" s="160">
        <v>597</v>
      </c>
      <c r="D341" s="161" t="s">
        <v>1081</v>
      </c>
      <c r="E341" s="161" t="s">
        <v>1082</v>
      </c>
      <c r="F341" s="161"/>
      <c r="G341" s="161"/>
      <c r="H341" s="162">
        <v>18.678000000000001</v>
      </c>
      <c r="I341" s="127" t="str">
        <f t="shared" si="20"/>
        <v>0</v>
      </c>
      <c r="J341" s="127" t="str">
        <f t="shared" si="21"/>
        <v>0</v>
      </c>
      <c r="K341" s="127">
        <f t="shared" si="22"/>
        <v>18.678000000000001</v>
      </c>
      <c r="L341" s="127" t="str">
        <f t="shared" si="23"/>
        <v>0</v>
      </c>
      <c r="M341" s="123"/>
      <c r="N341" s="123"/>
      <c r="O341" s="123"/>
      <c r="P341" s="123"/>
      <c r="Q341" s="124"/>
    </row>
    <row r="342" spans="2:17" ht="15.75">
      <c r="B342" s="159"/>
      <c r="C342" s="160">
        <v>57</v>
      </c>
      <c r="D342" s="161" t="s">
        <v>157</v>
      </c>
      <c r="E342" s="161" t="s">
        <v>158</v>
      </c>
      <c r="F342" s="161"/>
      <c r="G342" s="161"/>
      <c r="H342" s="163">
        <v>18.678999999999998</v>
      </c>
      <c r="I342" s="127" t="str">
        <f t="shared" si="20"/>
        <v>0</v>
      </c>
      <c r="J342" s="127" t="str">
        <f t="shared" si="21"/>
        <v>0</v>
      </c>
      <c r="K342" s="127">
        <f t="shared" si="22"/>
        <v>18.678999999999998</v>
      </c>
      <c r="L342" s="127" t="str">
        <f t="shared" si="23"/>
        <v>0</v>
      </c>
      <c r="M342" s="123"/>
      <c r="N342" s="123"/>
      <c r="O342" s="123"/>
      <c r="P342" s="123"/>
      <c r="Q342" s="124"/>
    </row>
    <row r="343" spans="2:17" ht="15.75">
      <c r="B343" s="159"/>
      <c r="C343" s="160">
        <v>558</v>
      </c>
      <c r="D343" s="161" t="s">
        <v>1018</v>
      </c>
      <c r="E343" s="161" t="s">
        <v>1019</v>
      </c>
      <c r="F343" s="161" t="s">
        <v>32</v>
      </c>
      <c r="G343" s="161"/>
      <c r="H343" s="166">
        <v>18.681000000000001</v>
      </c>
      <c r="I343" s="127" t="str">
        <f t="shared" si="20"/>
        <v>0</v>
      </c>
      <c r="J343" s="127" t="str">
        <f t="shared" si="21"/>
        <v>0</v>
      </c>
      <c r="K343" s="127">
        <f t="shared" si="22"/>
        <v>18.681000000000001</v>
      </c>
      <c r="L343" s="127" t="str">
        <f t="shared" si="23"/>
        <v>0</v>
      </c>
      <c r="M343" s="123"/>
      <c r="N343" s="123"/>
      <c r="O343" s="123"/>
      <c r="P343" s="123"/>
      <c r="Q343" s="124"/>
    </row>
    <row r="344" spans="2:17" ht="15.75">
      <c r="B344" s="159"/>
      <c r="C344" s="160">
        <v>446</v>
      </c>
      <c r="D344" s="161" t="s">
        <v>834</v>
      </c>
      <c r="E344" s="161" t="s">
        <v>835</v>
      </c>
      <c r="F344" s="161" t="s">
        <v>32</v>
      </c>
      <c r="G344" s="161"/>
      <c r="H344" s="163">
        <v>18.681999999999999</v>
      </c>
      <c r="I344" s="127" t="str">
        <f t="shared" si="20"/>
        <v>0</v>
      </c>
      <c r="J344" s="127" t="str">
        <f t="shared" si="21"/>
        <v>0</v>
      </c>
      <c r="K344" s="127">
        <f t="shared" si="22"/>
        <v>18.681999999999999</v>
      </c>
      <c r="L344" s="127" t="str">
        <f t="shared" si="23"/>
        <v>0</v>
      </c>
      <c r="M344" s="123"/>
      <c r="N344" s="123"/>
      <c r="O344" s="123"/>
      <c r="P344" s="123"/>
      <c r="Q344" s="124"/>
    </row>
    <row r="345" spans="2:17" ht="15.75">
      <c r="B345" s="159"/>
      <c r="C345" s="160">
        <v>347</v>
      </c>
      <c r="D345" s="161" t="s">
        <v>659</v>
      </c>
      <c r="E345" s="161" t="s">
        <v>660</v>
      </c>
      <c r="F345" s="161"/>
      <c r="G345" s="161"/>
      <c r="H345" s="163">
        <v>18.687999999999999</v>
      </c>
      <c r="I345" s="127" t="str">
        <f t="shared" si="20"/>
        <v>0</v>
      </c>
      <c r="J345" s="127" t="str">
        <f t="shared" si="21"/>
        <v>0</v>
      </c>
      <c r="K345" s="127">
        <f t="shared" si="22"/>
        <v>18.687999999999999</v>
      </c>
      <c r="L345" s="127" t="str">
        <f t="shared" si="23"/>
        <v>0</v>
      </c>
      <c r="M345" s="123"/>
      <c r="N345" s="123"/>
      <c r="O345" s="123"/>
      <c r="P345" s="123"/>
      <c r="Q345" s="124"/>
    </row>
    <row r="346" spans="2:17" ht="15.75">
      <c r="B346" s="159"/>
      <c r="C346" s="160">
        <v>274</v>
      </c>
      <c r="D346" s="161" t="s">
        <v>552</v>
      </c>
      <c r="E346" s="161" t="s">
        <v>553</v>
      </c>
      <c r="F346" s="161"/>
      <c r="G346" s="161"/>
      <c r="H346" s="164">
        <v>18.692</v>
      </c>
      <c r="I346" s="127" t="str">
        <f t="shared" si="20"/>
        <v>0</v>
      </c>
      <c r="J346" s="127" t="str">
        <f t="shared" si="21"/>
        <v>0</v>
      </c>
      <c r="K346" s="127">
        <f t="shared" si="22"/>
        <v>18.692</v>
      </c>
      <c r="L346" s="127" t="str">
        <f t="shared" si="23"/>
        <v>0</v>
      </c>
      <c r="M346" s="123"/>
      <c r="N346" s="123"/>
      <c r="O346" s="123"/>
      <c r="P346" s="123"/>
      <c r="Q346" s="124"/>
    </row>
    <row r="347" spans="2:17" ht="15.75">
      <c r="B347" s="159"/>
      <c r="C347" s="160">
        <v>126</v>
      </c>
      <c r="D347" s="161" t="s">
        <v>294</v>
      </c>
      <c r="E347" s="161" t="s">
        <v>295</v>
      </c>
      <c r="F347" s="161"/>
      <c r="G347" s="161"/>
      <c r="H347" s="163">
        <v>18.704000000000001</v>
      </c>
      <c r="I347" s="127" t="str">
        <f t="shared" si="20"/>
        <v>0</v>
      </c>
      <c r="J347" s="127" t="str">
        <f t="shared" si="21"/>
        <v>0</v>
      </c>
      <c r="K347" s="127">
        <f t="shared" si="22"/>
        <v>18.704000000000001</v>
      </c>
      <c r="L347" s="127" t="str">
        <f t="shared" si="23"/>
        <v>0</v>
      </c>
      <c r="M347" s="123"/>
      <c r="N347" s="123"/>
      <c r="O347" s="123"/>
      <c r="P347" s="123"/>
      <c r="Q347" s="124"/>
    </row>
    <row r="348" spans="2:17" ht="15.75">
      <c r="B348" s="159"/>
      <c r="C348" s="160">
        <v>652</v>
      </c>
      <c r="D348" s="161" t="s">
        <v>1163</v>
      </c>
      <c r="E348" s="161" t="s">
        <v>1164</v>
      </c>
      <c r="F348" s="161" t="s">
        <v>32</v>
      </c>
      <c r="G348" s="161"/>
      <c r="H348" s="162">
        <v>18.706</v>
      </c>
      <c r="I348" s="127" t="str">
        <f t="shared" si="20"/>
        <v>0</v>
      </c>
      <c r="J348" s="127" t="str">
        <f t="shared" si="21"/>
        <v>0</v>
      </c>
      <c r="K348" s="127">
        <f t="shared" si="22"/>
        <v>18.706</v>
      </c>
      <c r="L348" s="127" t="str">
        <f t="shared" si="23"/>
        <v>0</v>
      </c>
      <c r="M348" s="123"/>
      <c r="N348" s="123"/>
      <c r="O348" s="123"/>
      <c r="P348" s="123"/>
      <c r="Q348" s="124"/>
    </row>
    <row r="349" spans="2:17" ht="15.75">
      <c r="B349" s="159"/>
      <c r="C349" s="160">
        <v>589</v>
      </c>
      <c r="D349" s="161" t="s">
        <v>1070</v>
      </c>
      <c r="E349" s="161" t="s">
        <v>1071</v>
      </c>
      <c r="F349" s="161" t="s">
        <v>32</v>
      </c>
      <c r="G349" s="161"/>
      <c r="H349" s="162">
        <v>18.71</v>
      </c>
      <c r="I349" s="127" t="str">
        <f t="shared" si="20"/>
        <v>0</v>
      </c>
      <c r="J349" s="127" t="str">
        <f t="shared" si="21"/>
        <v>0</v>
      </c>
      <c r="K349" s="127">
        <f t="shared" si="22"/>
        <v>18.71</v>
      </c>
      <c r="L349" s="127" t="str">
        <f t="shared" si="23"/>
        <v>0</v>
      </c>
      <c r="M349" s="123"/>
      <c r="N349" s="123"/>
      <c r="O349" s="123"/>
      <c r="P349" s="123"/>
      <c r="Q349" s="124"/>
    </row>
    <row r="350" spans="2:17" ht="15.75">
      <c r="B350" s="159"/>
      <c r="C350" s="160">
        <v>466</v>
      </c>
      <c r="D350" s="161" t="s">
        <v>1374</v>
      </c>
      <c r="E350" s="161" t="s">
        <v>869</v>
      </c>
      <c r="F350" s="161"/>
      <c r="G350" s="161"/>
      <c r="H350" s="163">
        <v>18.713999999999999</v>
      </c>
      <c r="I350" s="127" t="str">
        <f t="shared" si="20"/>
        <v>0</v>
      </c>
      <c r="J350" s="127" t="str">
        <f t="shared" si="21"/>
        <v>0</v>
      </c>
      <c r="K350" s="127">
        <f t="shared" si="22"/>
        <v>18.713999999999999</v>
      </c>
      <c r="L350" s="127" t="str">
        <f t="shared" si="23"/>
        <v>0</v>
      </c>
      <c r="M350" s="123"/>
      <c r="N350" s="123"/>
      <c r="O350" s="123"/>
      <c r="P350" s="123"/>
      <c r="Q350" s="124"/>
    </row>
    <row r="351" spans="2:17" ht="15.75">
      <c r="B351" s="159"/>
      <c r="C351" s="160">
        <v>684</v>
      </c>
      <c r="D351" s="161" t="s">
        <v>1209</v>
      </c>
      <c r="E351" s="161" t="s">
        <v>1210</v>
      </c>
      <c r="F351" s="161" t="s">
        <v>32</v>
      </c>
      <c r="G351" s="161"/>
      <c r="H351" s="162">
        <v>18.719000000000001</v>
      </c>
      <c r="I351" s="127" t="str">
        <f t="shared" si="20"/>
        <v>0</v>
      </c>
      <c r="J351" s="127" t="str">
        <f t="shared" si="21"/>
        <v>0</v>
      </c>
      <c r="K351" s="127">
        <f t="shared" si="22"/>
        <v>18.719000000000001</v>
      </c>
      <c r="L351" s="127" t="str">
        <f t="shared" si="23"/>
        <v>0</v>
      </c>
      <c r="M351" s="123"/>
      <c r="N351" s="123"/>
      <c r="O351" s="123"/>
      <c r="P351" s="123"/>
      <c r="Q351" s="124"/>
    </row>
    <row r="352" spans="2:17" ht="15.75">
      <c r="B352" s="159"/>
      <c r="C352" s="160">
        <v>445</v>
      </c>
      <c r="D352" s="161" t="s">
        <v>811</v>
      </c>
      <c r="E352" s="161" t="s">
        <v>833</v>
      </c>
      <c r="F352" s="161"/>
      <c r="G352" s="161"/>
      <c r="H352" s="163">
        <v>18.731000000000002</v>
      </c>
      <c r="I352" s="127" t="str">
        <f t="shared" si="20"/>
        <v>0</v>
      </c>
      <c r="J352" s="127" t="str">
        <f t="shared" si="21"/>
        <v>0</v>
      </c>
      <c r="K352" s="127">
        <f t="shared" si="22"/>
        <v>18.731000000000002</v>
      </c>
      <c r="L352" s="127" t="str">
        <f t="shared" si="23"/>
        <v>0</v>
      </c>
      <c r="M352" s="123"/>
      <c r="N352" s="123"/>
      <c r="O352" s="123"/>
      <c r="P352" s="123"/>
      <c r="Q352" s="124"/>
    </row>
    <row r="353" spans="2:17" ht="15.75">
      <c r="B353" s="159"/>
      <c r="C353" s="160">
        <v>78</v>
      </c>
      <c r="D353" s="161" t="s">
        <v>199</v>
      </c>
      <c r="E353" s="161" t="s">
        <v>200</v>
      </c>
      <c r="F353" s="161"/>
      <c r="G353" s="161"/>
      <c r="H353" s="163">
        <v>18.736999999999998</v>
      </c>
      <c r="I353" s="127" t="str">
        <f t="shared" si="20"/>
        <v>0</v>
      </c>
      <c r="J353" s="127" t="str">
        <f t="shared" si="21"/>
        <v>0</v>
      </c>
      <c r="K353" s="127">
        <f t="shared" si="22"/>
        <v>18.736999999999998</v>
      </c>
      <c r="L353" s="127" t="str">
        <f t="shared" si="23"/>
        <v>0</v>
      </c>
      <c r="M353" s="123"/>
      <c r="N353" s="123"/>
      <c r="O353" s="123"/>
      <c r="P353" s="123"/>
      <c r="Q353" s="124"/>
    </row>
    <row r="354" spans="2:17" ht="15.75">
      <c r="B354" s="159"/>
      <c r="C354" s="160">
        <v>430</v>
      </c>
      <c r="D354" s="161" t="s">
        <v>806</v>
      </c>
      <c r="E354" s="161" t="s">
        <v>807</v>
      </c>
      <c r="F354" s="161"/>
      <c r="G354" s="161"/>
      <c r="H354" s="163">
        <v>18.741</v>
      </c>
      <c r="I354" s="127" t="str">
        <f t="shared" si="20"/>
        <v>0</v>
      </c>
      <c r="J354" s="127" t="str">
        <f t="shared" si="21"/>
        <v>0</v>
      </c>
      <c r="K354" s="127">
        <f t="shared" si="22"/>
        <v>18.741</v>
      </c>
      <c r="L354" s="127" t="str">
        <f t="shared" si="23"/>
        <v>0</v>
      </c>
      <c r="M354" s="123"/>
      <c r="N354" s="123"/>
      <c r="O354" s="123"/>
      <c r="P354" s="123"/>
      <c r="Q354" s="124"/>
    </row>
    <row r="355" spans="2:17" ht="15.75">
      <c r="B355" s="159"/>
      <c r="C355" s="160">
        <v>134</v>
      </c>
      <c r="D355" s="161" t="s">
        <v>310</v>
      </c>
      <c r="E355" s="161" t="s">
        <v>311</v>
      </c>
      <c r="F355" s="161" t="s">
        <v>32</v>
      </c>
      <c r="G355" s="161"/>
      <c r="H355" s="163">
        <v>18.741</v>
      </c>
      <c r="I355" s="127" t="str">
        <f t="shared" si="20"/>
        <v>0</v>
      </c>
      <c r="J355" s="127" t="str">
        <f t="shared" si="21"/>
        <v>0</v>
      </c>
      <c r="K355" s="127">
        <f t="shared" si="22"/>
        <v>18.741</v>
      </c>
      <c r="L355" s="127" t="str">
        <f t="shared" si="23"/>
        <v>0</v>
      </c>
      <c r="M355" s="123"/>
      <c r="N355" s="123"/>
      <c r="O355" s="123"/>
      <c r="P355" s="123"/>
      <c r="Q355" s="124"/>
    </row>
    <row r="356" spans="2:17" ht="15.75">
      <c r="B356" s="159"/>
      <c r="C356" s="160">
        <v>504</v>
      </c>
      <c r="D356" s="161" t="s">
        <v>930</v>
      </c>
      <c r="E356" s="161" t="s">
        <v>931</v>
      </c>
      <c r="F356" s="161" t="s">
        <v>32</v>
      </c>
      <c r="G356" s="161"/>
      <c r="H356" s="163">
        <v>18.763000000000002</v>
      </c>
      <c r="I356" s="127" t="str">
        <f t="shared" si="20"/>
        <v>0</v>
      </c>
      <c r="J356" s="127" t="str">
        <f t="shared" si="21"/>
        <v>0</v>
      </c>
      <c r="K356" s="127">
        <f t="shared" si="22"/>
        <v>18.763000000000002</v>
      </c>
      <c r="L356" s="127" t="str">
        <f t="shared" si="23"/>
        <v>0</v>
      </c>
      <c r="M356" s="123"/>
      <c r="N356" s="123"/>
      <c r="O356" s="123"/>
      <c r="P356" s="123"/>
      <c r="Q356" s="124"/>
    </row>
    <row r="357" spans="2:17" ht="15.75">
      <c r="B357" s="159"/>
      <c r="C357" s="160">
        <v>345</v>
      </c>
      <c r="D357" s="161" t="s">
        <v>362</v>
      </c>
      <c r="E357" s="161" t="s">
        <v>656</v>
      </c>
      <c r="F357" s="161"/>
      <c r="G357" s="161"/>
      <c r="H357" s="163">
        <v>18.765999999999998</v>
      </c>
      <c r="I357" s="127" t="str">
        <f t="shared" si="20"/>
        <v>0</v>
      </c>
      <c r="J357" s="127" t="str">
        <f t="shared" si="21"/>
        <v>0</v>
      </c>
      <c r="K357" s="127">
        <f t="shared" si="22"/>
        <v>18.765999999999998</v>
      </c>
      <c r="L357" s="127" t="str">
        <f t="shared" si="23"/>
        <v>0</v>
      </c>
      <c r="M357" s="123"/>
      <c r="N357" s="123"/>
      <c r="O357" s="123"/>
      <c r="P357" s="123"/>
      <c r="Q357" s="124"/>
    </row>
    <row r="358" spans="2:17" ht="15.75">
      <c r="B358" s="159"/>
      <c r="C358" s="160">
        <v>624</v>
      </c>
      <c r="D358" s="161" t="s">
        <v>1118</v>
      </c>
      <c r="E358" s="161" t="s">
        <v>1119</v>
      </c>
      <c r="F358" s="161" t="s">
        <v>32</v>
      </c>
      <c r="G358" s="161"/>
      <c r="H358" s="162">
        <v>18.771999999999998</v>
      </c>
      <c r="I358" s="127" t="str">
        <f t="shared" si="20"/>
        <v>0</v>
      </c>
      <c r="J358" s="127" t="str">
        <f t="shared" si="21"/>
        <v>0</v>
      </c>
      <c r="K358" s="127">
        <f t="shared" si="22"/>
        <v>18.771999999999998</v>
      </c>
      <c r="L358" s="127" t="str">
        <f t="shared" si="23"/>
        <v>0</v>
      </c>
      <c r="M358" s="123"/>
      <c r="N358" s="123"/>
      <c r="O358" s="123"/>
      <c r="P358" s="123"/>
      <c r="Q358" s="124"/>
    </row>
    <row r="359" spans="2:17" ht="15.75">
      <c r="B359" s="159"/>
      <c r="C359" s="160">
        <v>125</v>
      </c>
      <c r="D359" s="161" t="s">
        <v>292</v>
      </c>
      <c r="E359" s="161" t="s">
        <v>293</v>
      </c>
      <c r="F359" s="161"/>
      <c r="G359" s="161"/>
      <c r="H359" s="163">
        <v>18.777000000000001</v>
      </c>
      <c r="I359" s="127" t="str">
        <f t="shared" si="20"/>
        <v>0</v>
      </c>
      <c r="J359" s="127" t="str">
        <f t="shared" si="21"/>
        <v>0</v>
      </c>
      <c r="K359" s="127">
        <f t="shared" si="22"/>
        <v>18.777000000000001</v>
      </c>
      <c r="L359" s="127" t="str">
        <f t="shared" si="23"/>
        <v>0</v>
      </c>
      <c r="M359" s="123"/>
      <c r="N359" s="123"/>
      <c r="O359" s="123"/>
      <c r="P359" s="123"/>
      <c r="Q359" s="124"/>
    </row>
    <row r="360" spans="2:17" ht="15.75">
      <c r="B360" s="159"/>
      <c r="C360" s="160">
        <v>330</v>
      </c>
      <c r="D360" s="161" t="s">
        <v>266</v>
      </c>
      <c r="E360" s="161" t="s">
        <v>634</v>
      </c>
      <c r="F360" s="161"/>
      <c r="G360" s="161"/>
      <c r="H360" s="163">
        <v>18.777000000000001</v>
      </c>
      <c r="I360" s="127" t="str">
        <f t="shared" si="20"/>
        <v>0</v>
      </c>
      <c r="J360" s="127" t="str">
        <f t="shared" si="21"/>
        <v>0</v>
      </c>
      <c r="K360" s="127">
        <f t="shared" si="22"/>
        <v>18.777000000000001</v>
      </c>
      <c r="L360" s="127" t="str">
        <f t="shared" si="23"/>
        <v>0</v>
      </c>
      <c r="M360" s="123"/>
      <c r="N360" s="123"/>
      <c r="O360" s="123"/>
      <c r="P360" s="123"/>
      <c r="Q360" s="124"/>
    </row>
    <row r="361" spans="2:17" ht="15.75">
      <c r="B361" s="159"/>
      <c r="C361" s="160">
        <v>55</v>
      </c>
      <c r="D361" s="161" t="s">
        <v>153</v>
      </c>
      <c r="E361" s="161" t="s">
        <v>154</v>
      </c>
      <c r="F361" s="161" t="s">
        <v>32</v>
      </c>
      <c r="G361" s="161"/>
      <c r="H361" s="163">
        <v>18.780999999999999</v>
      </c>
      <c r="I361" s="127" t="str">
        <f t="shared" si="20"/>
        <v>0</v>
      </c>
      <c r="J361" s="127" t="str">
        <f t="shared" si="21"/>
        <v>0</v>
      </c>
      <c r="K361" s="127">
        <f t="shared" si="22"/>
        <v>18.780999999999999</v>
      </c>
      <c r="L361" s="127" t="str">
        <f t="shared" si="23"/>
        <v>0</v>
      </c>
      <c r="M361" s="123"/>
      <c r="N361" s="123"/>
      <c r="O361" s="123"/>
      <c r="P361" s="123"/>
      <c r="Q361" s="124"/>
    </row>
    <row r="362" spans="2:17" ht="15.75">
      <c r="B362" s="159"/>
      <c r="C362" s="160">
        <v>105</v>
      </c>
      <c r="D362" s="161" t="s">
        <v>253</v>
      </c>
      <c r="E362" s="161" t="s">
        <v>254</v>
      </c>
      <c r="F362" s="161"/>
      <c r="G362" s="161"/>
      <c r="H362" s="163">
        <v>18.791</v>
      </c>
      <c r="I362" s="127" t="str">
        <f t="shared" si="20"/>
        <v>0</v>
      </c>
      <c r="J362" s="127" t="str">
        <f t="shared" si="21"/>
        <v>0</v>
      </c>
      <c r="K362" s="127">
        <f t="shared" si="22"/>
        <v>18.791</v>
      </c>
      <c r="L362" s="127" t="str">
        <f t="shared" si="23"/>
        <v>0</v>
      </c>
      <c r="M362" s="123"/>
      <c r="N362" s="123"/>
      <c r="O362" s="123"/>
      <c r="P362" s="123"/>
      <c r="Q362" s="124"/>
    </row>
    <row r="363" spans="2:17" ht="15.75">
      <c r="B363" s="159"/>
      <c r="C363" s="160">
        <v>34</v>
      </c>
      <c r="D363" s="161" t="s">
        <v>111</v>
      </c>
      <c r="E363" s="161" t="s">
        <v>112</v>
      </c>
      <c r="F363" s="161"/>
      <c r="G363" s="161"/>
      <c r="H363" s="163">
        <v>18.798999999999999</v>
      </c>
      <c r="I363" s="127" t="str">
        <f t="shared" si="20"/>
        <v>0</v>
      </c>
      <c r="J363" s="127" t="str">
        <f t="shared" si="21"/>
        <v>0</v>
      </c>
      <c r="K363" s="127">
        <f t="shared" si="22"/>
        <v>18.798999999999999</v>
      </c>
      <c r="L363" s="127" t="str">
        <f t="shared" si="23"/>
        <v>0</v>
      </c>
      <c r="M363" s="123"/>
      <c r="N363" s="123"/>
      <c r="O363" s="123"/>
      <c r="P363" s="123"/>
      <c r="Q363" s="124"/>
    </row>
    <row r="364" spans="2:17" ht="15.75">
      <c r="B364" s="159"/>
      <c r="C364" s="160">
        <v>189</v>
      </c>
      <c r="D364" s="161" t="s">
        <v>411</v>
      </c>
      <c r="E364" s="161" t="s">
        <v>412</v>
      </c>
      <c r="F364" s="161"/>
      <c r="G364" s="161"/>
      <c r="H364" s="163">
        <v>18.800999999999998</v>
      </c>
      <c r="I364" s="127" t="str">
        <f t="shared" si="20"/>
        <v>0</v>
      </c>
      <c r="J364" s="127" t="str">
        <f t="shared" si="21"/>
        <v>0</v>
      </c>
      <c r="K364" s="127">
        <f t="shared" si="22"/>
        <v>18.800999999999998</v>
      </c>
      <c r="L364" s="127" t="str">
        <f t="shared" si="23"/>
        <v>0</v>
      </c>
      <c r="M364" s="123"/>
      <c r="N364" s="123"/>
      <c r="O364" s="123"/>
      <c r="P364" s="123"/>
      <c r="Q364" s="124"/>
    </row>
    <row r="365" spans="2:17" ht="15.75">
      <c r="B365" s="159"/>
      <c r="C365" s="160">
        <v>432</v>
      </c>
      <c r="D365" s="161" t="s">
        <v>809</v>
      </c>
      <c r="E365" s="161" t="s">
        <v>810</v>
      </c>
      <c r="F365" s="161" t="s">
        <v>32</v>
      </c>
      <c r="G365" s="161"/>
      <c r="H365" s="163">
        <v>18.802</v>
      </c>
      <c r="I365" s="127" t="str">
        <f t="shared" si="20"/>
        <v>0</v>
      </c>
      <c r="J365" s="127" t="str">
        <f t="shared" si="21"/>
        <v>0</v>
      </c>
      <c r="K365" s="127">
        <f t="shared" si="22"/>
        <v>18.802</v>
      </c>
      <c r="L365" s="127" t="str">
        <f t="shared" si="23"/>
        <v>0</v>
      </c>
      <c r="M365" s="123"/>
      <c r="N365" s="123"/>
      <c r="O365" s="123"/>
      <c r="P365" s="123"/>
      <c r="Q365" s="124"/>
    </row>
    <row r="366" spans="2:17" ht="15.75">
      <c r="B366" s="159"/>
      <c r="C366" s="160">
        <v>319</v>
      </c>
      <c r="D366" s="161" t="s">
        <v>619</v>
      </c>
      <c r="E366" s="161" t="s">
        <v>620</v>
      </c>
      <c r="F366" s="161" t="s">
        <v>32</v>
      </c>
      <c r="G366" s="161"/>
      <c r="H366" s="163">
        <v>18.823</v>
      </c>
      <c r="I366" s="127" t="str">
        <f t="shared" si="20"/>
        <v>0</v>
      </c>
      <c r="J366" s="127" t="str">
        <f t="shared" si="21"/>
        <v>0</v>
      </c>
      <c r="K366" s="127">
        <f t="shared" si="22"/>
        <v>18.823</v>
      </c>
      <c r="L366" s="127" t="str">
        <f t="shared" si="23"/>
        <v>0</v>
      </c>
      <c r="M366" s="123"/>
      <c r="N366" s="123"/>
      <c r="O366" s="123"/>
      <c r="P366" s="123"/>
      <c r="Q366" s="124"/>
    </row>
    <row r="367" spans="2:17" ht="15.75">
      <c r="B367" s="159"/>
      <c r="C367" s="160">
        <v>273</v>
      </c>
      <c r="D367" s="161" t="s">
        <v>286</v>
      </c>
      <c r="E367" s="161" t="s">
        <v>551</v>
      </c>
      <c r="F367" s="161" t="s">
        <v>32</v>
      </c>
      <c r="G367" s="161"/>
      <c r="H367" s="163">
        <v>18.827999999999999</v>
      </c>
      <c r="I367" s="127" t="str">
        <f t="shared" si="20"/>
        <v>0</v>
      </c>
      <c r="J367" s="127" t="str">
        <f t="shared" si="21"/>
        <v>0</v>
      </c>
      <c r="K367" s="127">
        <f t="shared" si="22"/>
        <v>18.827999999999999</v>
      </c>
      <c r="L367" s="127" t="str">
        <f t="shared" si="23"/>
        <v>0</v>
      </c>
      <c r="M367" s="123"/>
      <c r="N367" s="123"/>
      <c r="O367" s="123"/>
      <c r="P367" s="123"/>
      <c r="Q367" s="124"/>
    </row>
    <row r="368" spans="2:17" ht="15.75">
      <c r="B368" s="159"/>
      <c r="C368" s="160">
        <v>135</v>
      </c>
      <c r="D368" s="161" t="s">
        <v>312</v>
      </c>
      <c r="E368" s="161" t="s">
        <v>313</v>
      </c>
      <c r="F368" s="161" t="s">
        <v>32</v>
      </c>
      <c r="G368" s="161"/>
      <c r="H368" s="163">
        <v>18.829000000000001</v>
      </c>
      <c r="I368" s="127" t="str">
        <f t="shared" si="20"/>
        <v>0</v>
      </c>
      <c r="J368" s="127" t="str">
        <f t="shared" si="21"/>
        <v>0</v>
      </c>
      <c r="K368" s="127">
        <f t="shared" si="22"/>
        <v>18.829000000000001</v>
      </c>
      <c r="L368" s="127" t="str">
        <f t="shared" si="23"/>
        <v>0</v>
      </c>
      <c r="M368" s="123"/>
      <c r="N368" s="123"/>
      <c r="O368" s="123"/>
      <c r="P368" s="123"/>
      <c r="Q368" s="124"/>
    </row>
    <row r="369" spans="2:17" ht="15.75">
      <c r="B369" s="159"/>
      <c r="C369" s="160">
        <v>43</v>
      </c>
      <c r="D369" s="161" t="s">
        <v>129</v>
      </c>
      <c r="E369" s="161" t="s">
        <v>130</v>
      </c>
      <c r="F369" s="161" t="s">
        <v>32</v>
      </c>
      <c r="G369" s="161"/>
      <c r="H369" s="163">
        <v>18.838000000000001</v>
      </c>
      <c r="I369" s="127" t="str">
        <f t="shared" si="20"/>
        <v>0</v>
      </c>
      <c r="J369" s="127" t="str">
        <f t="shared" si="21"/>
        <v>0</v>
      </c>
      <c r="K369" s="127">
        <f t="shared" si="22"/>
        <v>18.838000000000001</v>
      </c>
      <c r="L369" s="127" t="str">
        <f t="shared" si="23"/>
        <v>0</v>
      </c>
      <c r="M369" s="123"/>
      <c r="N369" s="123"/>
      <c r="O369" s="123"/>
      <c r="P369" s="123"/>
      <c r="Q369" s="124"/>
    </row>
    <row r="370" spans="2:17" ht="15.75">
      <c r="B370" s="159"/>
      <c r="C370" s="160">
        <v>397</v>
      </c>
      <c r="D370" s="161" t="s">
        <v>748</v>
      </c>
      <c r="E370" s="161" t="s">
        <v>749</v>
      </c>
      <c r="F370" s="161" t="s">
        <v>32</v>
      </c>
      <c r="G370" s="161"/>
      <c r="H370" s="163">
        <v>18.841999999999999</v>
      </c>
      <c r="I370" s="127" t="str">
        <f t="shared" si="20"/>
        <v>0</v>
      </c>
      <c r="J370" s="127" t="str">
        <f t="shared" si="21"/>
        <v>0</v>
      </c>
      <c r="K370" s="127">
        <f t="shared" si="22"/>
        <v>18.841999999999999</v>
      </c>
      <c r="L370" s="127" t="str">
        <f t="shared" si="23"/>
        <v>0</v>
      </c>
      <c r="M370" s="123"/>
      <c r="N370" s="123"/>
      <c r="O370" s="123"/>
      <c r="P370" s="123"/>
      <c r="Q370" s="124"/>
    </row>
    <row r="371" spans="2:17" ht="15.75">
      <c r="B371" s="159"/>
      <c r="C371" s="160">
        <v>523</v>
      </c>
      <c r="D371" s="161" t="s">
        <v>685</v>
      </c>
      <c r="E371" s="161" t="s">
        <v>962</v>
      </c>
      <c r="F371" s="161" t="s">
        <v>32</v>
      </c>
      <c r="G371" s="161"/>
      <c r="H371" s="163">
        <v>18.850000000000001</v>
      </c>
      <c r="I371" s="127" t="str">
        <f t="shared" si="20"/>
        <v>0</v>
      </c>
      <c r="J371" s="127" t="str">
        <f t="shared" si="21"/>
        <v>0</v>
      </c>
      <c r="K371" s="127">
        <f t="shared" si="22"/>
        <v>18.850000000000001</v>
      </c>
      <c r="L371" s="127" t="str">
        <f t="shared" si="23"/>
        <v>0</v>
      </c>
      <c r="M371" s="123"/>
      <c r="N371" s="123"/>
      <c r="O371" s="123"/>
      <c r="P371" s="123"/>
      <c r="Q371" s="124"/>
    </row>
    <row r="372" spans="2:17" ht="15.75">
      <c r="B372" s="159"/>
      <c r="C372" s="160">
        <v>477</v>
      </c>
      <c r="D372" s="161" t="s">
        <v>887</v>
      </c>
      <c r="E372" s="161" t="s">
        <v>888</v>
      </c>
      <c r="F372" s="161" t="s">
        <v>32</v>
      </c>
      <c r="G372" s="161"/>
      <c r="H372" s="163">
        <v>18.852</v>
      </c>
      <c r="I372" s="127" t="str">
        <f t="shared" si="20"/>
        <v>0</v>
      </c>
      <c r="J372" s="127" t="str">
        <f t="shared" si="21"/>
        <v>0</v>
      </c>
      <c r="K372" s="127">
        <f t="shared" si="22"/>
        <v>18.852</v>
      </c>
      <c r="L372" s="127" t="str">
        <f t="shared" si="23"/>
        <v>0</v>
      </c>
      <c r="M372" s="123"/>
      <c r="N372" s="123"/>
      <c r="O372" s="123"/>
      <c r="P372" s="123"/>
      <c r="Q372" s="124"/>
    </row>
    <row r="373" spans="2:17" ht="15.75">
      <c r="B373" s="159"/>
      <c r="C373" s="160">
        <v>499</v>
      </c>
      <c r="D373" s="161" t="s">
        <v>187</v>
      </c>
      <c r="E373" s="161" t="s">
        <v>922</v>
      </c>
      <c r="F373" s="161" t="s">
        <v>32</v>
      </c>
      <c r="G373" s="161"/>
      <c r="H373" s="163">
        <v>18.852</v>
      </c>
      <c r="I373" s="127" t="str">
        <f t="shared" si="20"/>
        <v>0</v>
      </c>
      <c r="J373" s="127" t="str">
        <f t="shared" si="21"/>
        <v>0</v>
      </c>
      <c r="K373" s="127">
        <f t="shared" si="22"/>
        <v>18.852</v>
      </c>
      <c r="L373" s="127" t="str">
        <f t="shared" si="23"/>
        <v>0</v>
      </c>
      <c r="M373" s="123"/>
      <c r="N373" s="123"/>
      <c r="O373" s="123"/>
      <c r="P373" s="123"/>
      <c r="Q373" s="124"/>
    </row>
    <row r="374" spans="2:17" ht="15.75">
      <c r="B374" s="159"/>
      <c r="C374" s="160">
        <v>202</v>
      </c>
      <c r="D374" s="161" t="s">
        <v>434</v>
      </c>
      <c r="E374" s="161" t="s">
        <v>435</v>
      </c>
      <c r="F374" s="161" t="s">
        <v>32</v>
      </c>
      <c r="G374" s="161"/>
      <c r="H374" s="163">
        <v>18.858000000000001</v>
      </c>
      <c r="I374" s="127" t="str">
        <f t="shared" si="20"/>
        <v>0</v>
      </c>
      <c r="J374" s="127" t="str">
        <f t="shared" si="21"/>
        <v>0</v>
      </c>
      <c r="K374" s="127">
        <f t="shared" si="22"/>
        <v>18.858000000000001</v>
      </c>
      <c r="L374" s="127" t="str">
        <f t="shared" si="23"/>
        <v>0</v>
      </c>
      <c r="M374" s="123"/>
      <c r="N374" s="123"/>
      <c r="O374" s="123"/>
      <c r="P374" s="123"/>
      <c r="Q374" s="124"/>
    </row>
    <row r="375" spans="2:17" ht="15.75">
      <c r="B375" s="159"/>
      <c r="C375" s="160">
        <v>83</v>
      </c>
      <c r="D375" s="161" t="s">
        <v>209</v>
      </c>
      <c r="E375" s="161" t="s">
        <v>210</v>
      </c>
      <c r="F375" s="161"/>
      <c r="G375" s="161"/>
      <c r="H375" s="163">
        <v>18.861000000000001</v>
      </c>
      <c r="I375" s="127" t="str">
        <f t="shared" si="20"/>
        <v>0</v>
      </c>
      <c r="J375" s="127" t="str">
        <f t="shared" si="21"/>
        <v>0</v>
      </c>
      <c r="K375" s="127">
        <f t="shared" si="22"/>
        <v>18.861000000000001</v>
      </c>
      <c r="L375" s="127" t="str">
        <f t="shared" si="23"/>
        <v>0</v>
      </c>
      <c r="M375" s="123"/>
      <c r="N375" s="123"/>
      <c r="O375" s="123"/>
      <c r="P375" s="123"/>
      <c r="Q375" s="124"/>
    </row>
    <row r="376" spans="2:17" ht="15.75">
      <c r="B376" s="159"/>
      <c r="C376" s="160">
        <v>439</v>
      </c>
      <c r="D376" s="161" t="s">
        <v>806</v>
      </c>
      <c r="E376" s="161" t="s">
        <v>823</v>
      </c>
      <c r="F376" s="161"/>
      <c r="G376" s="161"/>
      <c r="H376" s="163">
        <v>18.867000000000001</v>
      </c>
      <c r="I376" s="127" t="str">
        <f t="shared" si="20"/>
        <v>0</v>
      </c>
      <c r="J376" s="127" t="str">
        <f t="shared" si="21"/>
        <v>0</v>
      </c>
      <c r="K376" s="127">
        <f t="shared" si="22"/>
        <v>18.867000000000001</v>
      </c>
      <c r="L376" s="127" t="str">
        <f t="shared" si="23"/>
        <v>0</v>
      </c>
      <c r="M376" s="123"/>
      <c r="N376" s="123"/>
      <c r="O376" s="123"/>
      <c r="P376" s="123"/>
      <c r="Q376" s="124"/>
    </row>
    <row r="377" spans="2:17" ht="15.75">
      <c r="B377" s="159"/>
      <c r="C377" s="160">
        <v>254</v>
      </c>
      <c r="D377" s="161" t="s">
        <v>520</v>
      </c>
      <c r="E377" s="161" t="s">
        <v>521</v>
      </c>
      <c r="F377" s="161"/>
      <c r="G377" s="161"/>
      <c r="H377" s="163">
        <v>18.893999999999998</v>
      </c>
      <c r="I377" s="127" t="str">
        <f t="shared" si="20"/>
        <v>0</v>
      </c>
      <c r="J377" s="127" t="str">
        <f t="shared" si="21"/>
        <v>0</v>
      </c>
      <c r="K377" s="127">
        <f t="shared" si="22"/>
        <v>18.893999999999998</v>
      </c>
      <c r="L377" s="127" t="str">
        <f t="shared" si="23"/>
        <v>0</v>
      </c>
      <c r="M377" s="123"/>
      <c r="N377" s="123"/>
      <c r="O377" s="123"/>
      <c r="P377" s="123"/>
      <c r="Q377" s="124"/>
    </row>
    <row r="378" spans="2:17" ht="15.75">
      <c r="B378" s="159"/>
      <c r="C378" s="160">
        <v>481</v>
      </c>
      <c r="D378" s="161" t="s">
        <v>895</v>
      </c>
      <c r="E378" s="161" t="s">
        <v>896</v>
      </c>
      <c r="F378" s="161" t="s">
        <v>32</v>
      </c>
      <c r="G378" s="161"/>
      <c r="H378" s="163">
        <v>18.902000000000001</v>
      </c>
      <c r="I378" s="127" t="str">
        <f t="shared" si="20"/>
        <v>0</v>
      </c>
      <c r="J378" s="127" t="str">
        <f t="shared" si="21"/>
        <v>0</v>
      </c>
      <c r="K378" s="127">
        <f t="shared" si="22"/>
        <v>18.902000000000001</v>
      </c>
      <c r="L378" s="127" t="str">
        <f t="shared" si="23"/>
        <v>0</v>
      </c>
      <c r="M378" s="123"/>
      <c r="N378" s="123"/>
      <c r="O378" s="123"/>
      <c r="P378" s="123"/>
      <c r="Q378" s="124"/>
    </row>
    <row r="379" spans="2:17" ht="15.75">
      <c r="B379" s="159"/>
      <c r="C379" s="160">
        <v>39</v>
      </c>
      <c r="D379" s="161" t="s">
        <v>121</v>
      </c>
      <c r="E379" s="161" t="s">
        <v>122</v>
      </c>
      <c r="F379" s="161" t="s">
        <v>32</v>
      </c>
      <c r="G379" s="161"/>
      <c r="H379" s="163">
        <v>18.908999999999999</v>
      </c>
      <c r="I379" s="127" t="str">
        <f t="shared" si="20"/>
        <v>0</v>
      </c>
      <c r="J379" s="127" t="str">
        <f t="shared" si="21"/>
        <v>0</v>
      </c>
      <c r="K379" s="127">
        <f t="shared" si="22"/>
        <v>18.908999999999999</v>
      </c>
      <c r="L379" s="127" t="str">
        <f t="shared" si="23"/>
        <v>0</v>
      </c>
      <c r="M379" s="123"/>
      <c r="N379" s="123"/>
      <c r="O379" s="123"/>
      <c r="P379" s="123"/>
      <c r="Q379" s="124"/>
    </row>
    <row r="380" spans="2:17" ht="15.75">
      <c r="B380" s="159"/>
      <c r="C380" s="160">
        <v>211</v>
      </c>
      <c r="D380" s="161" t="s">
        <v>447</v>
      </c>
      <c r="E380" s="161" t="s">
        <v>448</v>
      </c>
      <c r="F380" s="161"/>
      <c r="G380" s="161"/>
      <c r="H380" s="163">
        <v>18.908999999999999</v>
      </c>
      <c r="I380" s="127" t="str">
        <f t="shared" si="20"/>
        <v>0</v>
      </c>
      <c r="J380" s="127" t="str">
        <f t="shared" si="21"/>
        <v>0</v>
      </c>
      <c r="K380" s="127">
        <f t="shared" si="22"/>
        <v>18.908999999999999</v>
      </c>
      <c r="L380" s="127" t="str">
        <f t="shared" si="23"/>
        <v>0</v>
      </c>
      <c r="M380" s="123"/>
      <c r="N380" s="123"/>
      <c r="O380" s="123"/>
      <c r="P380" s="123"/>
      <c r="Q380" s="124"/>
    </row>
    <row r="381" spans="2:17" ht="15.75">
      <c r="B381" s="159"/>
      <c r="C381" s="160">
        <v>33</v>
      </c>
      <c r="D381" s="161" t="s">
        <v>109</v>
      </c>
      <c r="E381" s="161" t="s">
        <v>110</v>
      </c>
      <c r="F381" s="161"/>
      <c r="G381" s="161"/>
      <c r="H381" s="163">
        <v>18.914999999999999</v>
      </c>
      <c r="I381" s="127" t="str">
        <f t="shared" si="20"/>
        <v>0</v>
      </c>
      <c r="J381" s="127" t="str">
        <f t="shared" si="21"/>
        <v>0</v>
      </c>
      <c r="K381" s="127">
        <f t="shared" si="22"/>
        <v>18.914999999999999</v>
      </c>
      <c r="L381" s="127" t="str">
        <f t="shared" si="23"/>
        <v>0</v>
      </c>
      <c r="M381" s="123"/>
      <c r="N381" s="123"/>
      <c r="O381" s="123"/>
      <c r="P381" s="123"/>
      <c r="Q381" s="124"/>
    </row>
    <row r="382" spans="2:17" ht="15.75">
      <c r="B382" s="159"/>
      <c r="C382" s="160">
        <v>6</v>
      </c>
      <c r="D382" s="161" t="s">
        <v>55</v>
      </c>
      <c r="E382" s="161" t="s">
        <v>56</v>
      </c>
      <c r="F382" s="161" t="s">
        <v>32</v>
      </c>
      <c r="G382" s="161"/>
      <c r="H382" s="163">
        <v>18.914999999999999</v>
      </c>
      <c r="I382" s="127" t="str">
        <f t="shared" si="20"/>
        <v>0</v>
      </c>
      <c r="J382" s="127" t="str">
        <f t="shared" si="21"/>
        <v>0</v>
      </c>
      <c r="K382" s="127">
        <f t="shared" si="22"/>
        <v>18.914999999999999</v>
      </c>
      <c r="L382" s="127" t="str">
        <f t="shared" si="23"/>
        <v>0</v>
      </c>
      <c r="M382" s="123"/>
      <c r="N382" s="123"/>
      <c r="O382" s="123"/>
      <c r="P382" s="123"/>
      <c r="Q382" s="124"/>
    </row>
    <row r="383" spans="2:17" ht="15.75">
      <c r="B383" s="159"/>
      <c r="C383" s="160">
        <v>388</v>
      </c>
      <c r="D383" s="161" t="s">
        <v>730</v>
      </c>
      <c r="E383" s="161" t="s">
        <v>731</v>
      </c>
      <c r="F383" s="161" t="s">
        <v>32</v>
      </c>
      <c r="G383" s="161"/>
      <c r="H383" s="163">
        <v>18.919</v>
      </c>
      <c r="I383" s="127" t="str">
        <f t="shared" si="20"/>
        <v>0</v>
      </c>
      <c r="J383" s="127" t="str">
        <f t="shared" si="21"/>
        <v>0</v>
      </c>
      <c r="K383" s="127">
        <f t="shared" si="22"/>
        <v>18.919</v>
      </c>
      <c r="L383" s="127" t="str">
        <f t="shared" si="23"/>
        <v>0</v>
      </c>
      <c r="M383" s="123"/>
      <c r="N383" s="123"/>
      <c r="O383" s="123"/>
      <c r="P383" s="123"/>
      <c r="Q383" s="124"/>
    </row>
    <row r="384" spans="2:17" ht="15.75">
      <c r="B384" s="159"/>
      <c r="C384" s="160">
        <v>591</v>
      </c>
      <c r="D384" s="161" t="s">
        <v>534</v>
      </c>
      <c r="E384" s="161" t="s">
        <v>1363</v>
      </c>
      <c r="F384" s="161" t="s">
        <v>32</v>
      </c>
      <c r="G384" s="161"/>
      <c r="H384" s="162">
        <v>18.920000000000002</v>
      </c>
      <c r="I384" s="127" t="str">
        <f t="shared" si="20"/>
        <v>0</v>
      </c>
      <c r="J384" s="127" t="str">
        <f t="shared" si="21"/>
        <v>0</v>
      </c>
      <c r="K384" s="127">
        <f t="shared" si="22"/>
        <v>18.920000000000002</v>
      </c>
      <c r="L384" s="127" t="str">
        <f t="shared" si="23"/>
        <v>0</v>
      </c>
      <c r="M384" s="123"/>
      <c r="N384" s="123"/>
      <c r="O384" s="123"/>
      <c r="P384" s="123"/>
      <c r="Q384" s="124"/>
    </row>
    <row r="385" spans="2:17" ht="15.75">
      <c r="B385" s="159"/>
      <c r="C385" s="160">
        <v>311</v>
      </c>
      <c r="D385" s="161" t="s">
        <v>211</v>
      </c>
      <c r="E385" s="161" t="s">
        <v>608</v>
      </c>
      <c r="F385" s="161" t="s">
        <v>32</v>
      </c>
      <c r="G385" s="161"/>
      <c r="H385" s="163">
        <v>18.920000000000002</v>
      </c>
      <c r="I385" s="127" t="str">
        <f t="shared" si="20"/>
        <v>0</v>
      </c>
      <c r="J385" s="127" t="str">
        <f t="shared" si="21"/>
        <v>0</v>
      </c>
      <c r="K385" s="127">
        <f t="shared" si="22"/>
        <v>18.920000000000002</v>
      </c>
      <c r="L385" s="127" t="str">
        <f t="shared" si="23"/>
        <v>0</v>
      </c>
      <c r="M385" s="123"/>
      <c r="N385" s="123"/>
      <c r="O385" s="123"/>
      <c r="P385" s="123"/>
      <c r="Q385" s="124"/>
    </row>
    <row r="386" spans="2:17" ht="15.75">
      <c r="B386" s="159"/>
      <c r="C386" s="160">
        <v>412</v>
      </c>
      <c r="D386" s="161" t="s">
        <v>769</v>
      </c>
      <c r="E386" s="161" t="s">
        <v>770</v>
      </c>
      <c r="F386" s="161" t="s">
        <v>32</v>
      </c>
      <c r="G386" s="161" t="s">
        <v>670</v>
      </c>
      <c r="H386" s="163">
        <v>18.933</v>
      </c>
      <c r="I386" s="127" t="str">
        <f t="shared" si="20"/>
        <v>0</v>
      </c>
      <c r="J386" s="127" t="str">
        <f t="shared" si="21"/>
        <v>0</v>
      </c>
      <c r="K386" s="127">
        <f t="shared" si="22"/>
        <v>18.933</v>
      </c>
      <c r="L386" s="127" t="str">
        <f t="shared" si="23"/>
        <v>0</v>
      </c>
      <c r="M386" s="123"/>
      <c r="N386" s="123"/>
      <c r="O386" s="123"/>
      <c r="P386" s="123"/>
      <c r="Q386" s="124"/>
    </row>
    <row r="387" spans="2:17" ht="15.75">
      <c r="B387" s="159"/>
      <c r="C387" s="160">
        <v>206</v>
      </c>
      <c r="D387" s="161" t="s">
        <v>171</v>
      </c>
      <c r="E387" s="161" t="s">
        <v>441</v>
      </c>
      <c r="F387" s="161" t="s">
        <v>32</v>
      </c>
      <c r="G387" s="161"/>
      <c r="H387" s="163">
        <v>18.937000000000001</v>
      </c>
      <c r="I387" s="127" t="str">
        <f t="shared" si="20"/>
        <v>0</v>
      </c>
      <c r="J387" s="127" t="str">
        <f t="shared" si="21"/>
        <v>0</v>
      </c>
      <c r="K387" s="127">
        <f t="shared" si="22"/>
        <v>18.937000000000001</v>
      </c>
      <c r="L387" s="127" t="str">
        <f t="shared" si="23"/>
        <v>0</v>
      </c>
      <c r="M387" s="123"/>
      <c r="N387" s="123"/>
      <c r="O387" s="123"/>
      <c r="P387" s="123"/>
      <c r="Q387" s="124"/>
    </row>
    <row r="388" spans="2:17" ht="15.75">
      <c r="B388" s="159"/>
      <c r="C388" s="160">
        <v>693</v>
      </c>
      <c r="D388" s="161" t="s">
        <v>856</v>
      </c>
      <c r="E388" s="161" t="s">
        <v>1220</v>
      </c>
      <c r="F388" s="161" t="s">
        <v>32</v>
      </c>
      <c r="G388" s="161"/>
      <c r="H388" s="162">
        <v>18.939</v>
      </c>
      <c r="I388" s="127" t="str">
        <f t="shared" si="20"/>
        <v>0</v>
      </c>
      <c r="J388" s="127" t="str">
        <f t="shared" si="21"/>
        <v>0</v>
      </c>
      <c r="K388" s="127">
        <f t="shared" si="22"/>
        <v>18.939</v>
      </c>
      <c r="L388" s="127" t="str">
        <f t="shared" si="23"/>
        <v>0</v>
      </c>
      <c r="M388" s="123"/>
      <c r="N388" s="123"/>
      <c r="O388" s="123"/>
      <c r="P388" s="123"/>
      <c r="Q388" s="124"/>
    </row>
    <row r="389" spans="2:17" ht="15.75">
      <c r="B389" s="159"/>
      <c r="C389" s="160">
        <v>253</v>
      </c>
      <c r="D389" s="161" t="s">
        <v>518</v>
      </c>
      <c r="E389" s="161" t="s">
        <v>519</v>
      </c>
      <c r="F389" s="161" t="s">
        <v>32</v>
      </c>
      <c r="G389" s="161"/>
      <c r="H389" s="163">
        <v>18.946999999999999</v>
      </c>
      <c r="I389" s="127" t="str">
        <f t="shared" ref="I389:I452" si="24">IF(H389&lt;J$3,H389,IF(H389&gt;=J$3,"0"))</f>
        <v>0</v>
      </c>
      <c r="J389" s="127" t="str">
        <f t="shared" ref="J389:J452" si="25">IF(H389&lt;J$3,"0",IF(H389&lt;K$3,H389,IF(H389&gt;=K$3,"0")))</f>
        <v>0</v>
      </c>
      <c r="K389" s="127">
        <f t="shared" ref="K389:K452" si="26">IF(H389&lt;K$3,"0",IF(H389&gt;=L$3,"0",IF(H389&gt;=K$3,H389)))</f>
        <v>18.946999999999999</v>
      </c>
      <c r="L389" s="127" t="str">
        <f t="shared" ref="L389:L452" si="27">IF(H389&gt;=L$3,H389,IF(H389&lt;L$3,"0"))</f>
        <v>0</v>
      </c>
      <c r="M389" s="123"/>
      <c r="N389" s="123"/>
      <c r="O389" s="123"/>
      <c r="P389" s="123"/>
      <c r="Q389" s="124"/>
    </row>
    <row r="390" spans="2:17" ht="15.75">
      <c r="B390" s="159"/>
      <c r="C390" s="160">
        <v>509</v>
      </c>
      <c r="D390" s="161" t="s">
        <v>938</v>
      </c>
      <c r="E390" s="161" t="s">
        <v>939</v>
      </c>
      <c r="F390" s="161"/>
      <c r="G390" s="161"/>
      <c r="H390" s="163">
        <v>18.949000000000002</v>
      </c>
      <c r="I390" s="127" t="str">
        <f t="shared" si="24"/>
        <v>0</v>
      </c>
      <c r="J390" s="127" t="str">
        <f t="shared" si="25"/>
        <v>0</v>
      </c>
      <c r="K390" s="127">
        <f t="shared" si="26"/>
        <v>18.949000000000002</v>
      </c>
      <c r="L390" s="127" t="str">
        <f t="shared" si="27"/>
        <v>0</v>
      </c>
      <c r="M390" s="123"/>
      <c r="N390" s="123"/>
      <c r="O390" s="123"/>
      <c r="P390" s="123"/>
      <c r="Q390" s="124"/>
    </row>
    <row r="391" spans="2:17" ht="15.75">
      <c r="B391" s="159"/>
      <c r="C391" s="160">
        <v>23</v>
      </c>
      <c r="D391" s="161" t="s">
        <v>89</v>
      </c>
      <c r="E391" s="161" t="s">
        <v>90</v>
      </c>
      <c r="F391" s="161" t="s">
        <v>32</v>
      </c>
      <c r="G391" s="161"/>
      <c r="H391" s="163">
        <v>18.952000000000002</v>
      </c>
      <c r="I391" s="127" t="str">
        <f t="shared" si="24"/>
        <v>0</v>
      </c>
      <c r="J391" s="127" t="str">
        <f t="shared" si="25"/>
        <v>0</v>
      </c>
      <c r="K391" s="127">
        <f t="shared" si="26"/>
        <v>18.952000000000002</v>
      </c>
      <c r="L391" s="127" t="str">
        <f t="shared" si="27"/>
        <v>0</v>
      </c>
      <c r="M391" s="123"/>
      <c r="N391" s="123"/>
      <c r="O391" s="123"/>
      <c r="P391" s="123"/>
      <c r="Q391" s="124"/>
    </row>
    <row r="392" spans="2:17" ht="15.75">
      <c r="B392" s="159"/>
      <c r="C392" s="160">
        <v>410</v>
      </c>
      <c r="D392" s="161" t="s">
        <v>767</v>
      </c>
      <c r="E392" s="161" t="s">
        <v>768</v>
      </c>
      <c r="F392" s="161"/>
      <c r="G392" s="161" t="s">
        <v>670</v>
      </c>
      <c r="H392" s="163">
        <v>18.957999999999998</v>
      </c>
      <c r="I392" s="127" t="str">
        <f t="shared" si="24"/>
        <v>0</v>
      </c>
      <c r="J392" s="127" t="str">
        <f t="shared" si="25"/>
        <v>0</v>
      </c>
      <c r="K392" s="127">
        <f t="shared" si="26"/>
        <v>18.957999999999998</v>
      </c>
      <c r="L392" s="127" t="str">
        <f t="shared" si="27"/>
        <v>0</v>
      </c>
      <c r="M392" s="123"/>
      <c r="N392" s="123"/>
      <c r="O392" s="123"/>
      <c r="P392" s="123"/>
      <c r="Q392" s="124"/>
    </row>
    <row r="393" spans="2:17" ht="15.75">
      <c r="B393" s="159"/>
      <c r="C393" s="160">
        <v>195</v>
      </c>
      <c r="D393" s="161" t="s">
        <v>422</v>
      </c>
      <c r="E393" s="161" t="s">
        <v>423</v>
      </c>
      <c r="F393" s="161" t="s">
        <v>32</v>
      </c>
      <c r="G393" s="161"/>
      <c r="H393" s="163">
        <v>18.963000000000001</v>
      </c>
      <c r="I393" s="127" t="str">
        <f t="shared" si="24"/>
        <v>0</v>
      </c>
      <c r="J393" s="127" t="str">
        <f t="shared" si="25"/>
        <v>0</v>
      </c>
      <c r="K393" s="127">
        <f t="shared" si="26"/>
        <v>18.963000000000001</v>
      </c>
      <c r="L393" s="127" t="str">
        <f t="shared" si="27"/>
        <v>0</v>
      </c>
      <c r="M393" s="123"/>
      <c r="N393" s="123"/>
      <c r="O393" s="123"/>
      <c r="P393" s="123"/>
      <c r="Q393" s="124"/>
    </row>
    <row r="394" spans="2:17" ht="15.75">
      <c r="B394" s="159"/>
      <c r="C394" s="160">
        <v>188</v>
      </c>
      <c r="D394" s="161" t="s">
        <v>409</v>
      </c>
      <c r="E394" s="161" t="s">
        <v>410</v>
      </c>
      <c r="F394" s="161" t="s">
        <v>32</v>
      </c>
      <c r="G394" s="161"/>
      <c r="H394" s="163">
        <v>18.989000000000001</v>
      </c>
      <c r="I394" s="127" t="str">
        <f t="shared" si="24"/>
        <v>0</v>
      </c>
      <c r="J394" s="127" t="str">
        <f t="shared" si="25"/>
        <v>0</v>
      </c>
      <c r="K394" s="127">
        <f t="shared" si="26"/>
        <v>18.989000000000001</v>
      </c>
      <c r="L394" s="127" t="str">
        <f t="shared" si="27"/>
        <v>0</v>
      </c>
      <c r="M394" s="123"/>
      <c r="N394" s="123"/>
      <c r="O394" s="123"/>
      <c r="P394" s="123"/>
      <c r="Q394" s="124"/>
    </row>
    <row r="395" spans="2:17" ht="15.75">
      <c r="B395" s="159"/>
      <c r="C395" s="160">
        <v>650</v>
      </c>
      <c r="D395" s="161" t="s">
        <v>1160</v>
      </c>
      <c r="E395" s="161" t="s">
        <v>1161</v>
      </c>
      <c r="F395" s="161" t="s">
        <v>32</v>
      </c>
      <c r="G395" s="161"/>
      <c r="H395" s="162">
        <v>18.989000000000001</v>
      </c>
      <c r="I395" s="127" t="str">
        <f t="shared" si="24"/>
        <v>0</v>
      </c>
      <c r="J395" s="127" t="str">
        <f t="shared" si="25"/>
        <v>0</v>
      </c>
      <c r="K395" s="127">
        <f t="shared" si="26"/>
        <v>18.989000000000001</v>
      </c>
      <c r="L395" s="127" t="str">
        <f t="shared" si="27"/>
        <v>0</v>
      </c>
      <c r="M395" s="123"/>
      <c r="N395" s="123"/>
      <c r="O395" s="123"/>
      <c r="P395" s="123"/>
      <c r="Q395" s="124"/>
    </row>
    <row r="396" spans="2:17" ht="15.75">
      <c r="B396" s="159"/>
      <c r="C396" s="160">
        <v>511</v>
      </c>
      <c r="D396" s="161" t="s">
        <v>494</v>
      </c>
      <c r="E396" s="161" t="s">
        <v>941</v>
      </c>
      <c r="F396" s="161" t="s">
        <v>32</v>
      </c>
      <c r="G396" s="161"/>
      <c r="H396" s="163">
        <v>18.992999999999999</v>
      </c>
      <c r="I396" s="127" t="str">
        <f t="shared" si="24"/>
        <v>0</v>
      </c>
      <c r="J396" s="127" t="str">
        <f t="shared" si="25"/>
        <v>0</v>
      </c>
      <c r="K396" s="127">
        <f t="shared" si="26"/>
        <v>18.992999999999999</v>
      </c>
      <c r="L396" s="127" t="str">
        <f t="shared" si="27"/>
        <v>0</v>
      </c>
      <c r="M396" s="123"/>
      <c r="N396" s="123"/>
      <c r="O396" s="123"/>
      <c r="P396" s="123"/>
      <c r="Q396" s="124"/>
    </row>
    <row r="397" spans="2:17" ht="15.75">
      <c r="B397" s="159"/>
      <c r="C397" s="160">
        <v>159</v>
      </c>
      <c r="D397" s="161" t="s">
        <v>358</v>
      </c>
      <c r="E397" s="161" t="s">
        <v>359</v>
      </c>
      <c r="F397" s="161"/>
      <c r="G397" s="161"/>
      <c r="H397" s="163">
        <v>18.992999999999999</v>
      </c>
      <c r="I397" s="127" t="str">
        <f t="shared" si="24"/>
        <v>0</v>
      </c>
      <c r="J397" s="127" t="str">
        <f t="shared" si="25"/>
        <v>0</v>
      </c>
      <c r="K397" s="127">
        <f t="shared" si="26"/>
        <v>18.992999999999999</v>
      </c>
      <c r="L397" s="127" t="str">
        <f t="shared" si="27"/>
        <v>0</v>
      </c>
      <c r="M397" s="123"/>
      <c r="N397" s="123"/>
      <c r="O397" s="123"/>
      <c r="P397" s="123"/>
      <c r="Q397" s="124"/>
    </row>
    <row r="398" spans="2:17" ht="15.75">
      <c r="B398" s="159"/>
      <c r="C398" s="160">
        <v>483</v>
      </c>
      <c r="D398" s="161" t="s">
        <v>260</v>
      </c>
      <c r="E398" s="161" t="s">
        <v>898</v>
      </c>
      <c r="F398" s="161" t="s">
        <v>32</v>
      </c>
      <c r="G398" s="161"/>
      <c r="H398" s="163">
        <v>19</v>
      </c>
      <c r="I398" s="127" t="str">
        <f t="shared" si="24"/>
        <v>0</v>
      </c>
      <c r="J398" s="127" t="str">
        <f t="shared" si="25"/>
        <v>0</v>
      </c>
      <c r="K398" s="127">
        <f t="shared" si="26"/>
        <v>19</v>
      </c>
      <c r="L398" s="127" t="str">
        <f t="shared" si="27"/>
        <v>0</v>
      </c>
      <c r="M398" s="123"/>
      <c r="N398" s="123"/>
      <c r="O398" s="123"/>
      <c r="P398" s="123"/>
      <c r="Q398" s="124"/>
    </row>
    <row r="399" spans="2:17" ht="15.75">
      <c r="B399" s="159"/>
      <c r="C399" s="160">
        <v>36</v>
      </c>
      <c r="D399" s="161" t="s">
        <v>115</v>
      </c>
      <c r="E399" s="161" t="s">
        <v>116</v>
      </c>
      <c r="F399" s="161" t="s">
        <v>32</v>
      </c>
      <c r="G399" s="161"/>
      <c r="H399" s="163">
        <v>19.010999999999999</v>
      </c>
      <c r="I399" s="127" t="str">
        <f t="shared" si="24"/>
        <v>0</v>
      </c>
      <c r="J399" s="127" t="str">
        <f t="shared" si="25"/>
        <v>0</v>
      </c>
      <c r="K399" s="127">
        <f t="shared" si="26"/>
        <v>19.010999999999999</v>
      </c>
      <c r="L399" s="127" t="str">
        <f t="shared" si="27"/>
        <v>0</v>
      </c>
      <c r="M399" s="123"/>
      <c r="N399" s="123"/>
      <c r="O399" s="123"/>
      <c r="P399" s="123"/>
      <c r="Q399" s="124"/>
    </row>
    <row r="400" spans="2:17" ht="15.75">
      <c r="B400" s="159"/>
      <c r="C400" s="160">
        <v>563</v>
      </c>
      <c r="D400" s="161" t="s">
        <v>1027</v>
      </c>
      <c r="E400" s="161" t="s">
        <v>1028</v>
      </c>
      <c r="F400" s="161"/>
      <c r="G400" s="161"/>
      <c r="H400" s="166">
        <v>19.012</v>
      </c>
      <c r="I400" s="127" t="str">
        <f t="shared" si="24"/>
        <v>0</v>
      </c>
      <c r="J400" s="127" t="str">
        <f t="shared" si="25"/>
        <v>0</v>
      </c>
      <c r="K400" s="127">
        <f t="shared" si="26"/>
        <v>19.012</v>
      </c>
      <c r="L400" s="127" t="str">
        <f t="shared" si="27"/>
        <v>0</v>
      </c>
      <c r="M400" s="123"/>
      <c r="N400" s="123"/>
      <c r="O400" s="123"/>
      <c r="P400" s="123"/>
      <c r="Q400" s="124"/>
    </row>
    <row r="401" spans="2:17" ht="15.75">
      <c r="B401" s="159"/>
      <c r="C401" s="160">
        <v>315</v>
      </c>
      <c r="D401" s="161" t="s">
        <v>612</v>
      </c>
      <c r="E401" s="161" t="s">
        <v>613</v>
      </c>
      <c r="F401" s="161"/>
      <c r="G401" s="161"/>
      <c r="H401" s="163">
        <v>19.018000000000001</v>
      </c>
      <c r="I401" s="127" t="str">
        <f t="shared" si="24"/>
        <v>0</v>
      </c>
      <c r="J401" s="127" t="str">
        <f t="shared" si="25"/>
        <v>0</v>
      </c>
      <c r="K401" s="127">
        <f t="shared" si="26"/>
        <v>19.018000000000001</v>
      </c>
      <c r="L401" s="127" t="str">
        <f t="shared" si="27"/>
        <v>0</v>
      </c>
      <c r="M401" s="123"/>
      <c r="N401" s="123"/>
      <c r="O401" s="123"/>
      <c r="P401" s="123"/>
      <c r="Q401" s="124"/>
    </row>
    <row r="402" spans="2:17" ht="15.75">
      <c r="B402" s="159"/>
      <c r="C402" s="160">
        <v>320</v>
      </c>
      <c r="D402" s="161" t="s">
        <v>401</v>
      </c>
      <c r="E402" s="161" t="s">
        <v>621</v>
      </c>
      <c r="F402" s="161"/>
      <c r="G402" s="161"/>
      <c r="H402" s="163">
        <v>19.026</v>
      </c>
      <c r="I402" s="127" t="str">
        <f t="shared" si="24"/>
        <v>0</v>
      </c>
      <c r="J402" s="127" t="str">
        <f t="shared" si="25"/>
        <v>0</v>
      </c>
      <c r="K402" s="127">
        <f t="shared" si="26"/>
        <v>19.026</v>
      </c>
      <c r="L402" s="127" t="str">
        <f t="shared" si="27"/>
        <v>0</v>
      </c>
      <c r="M402" s="123"/>
      <c r="N402" s="123"/>
      <c r="O402" s="123"/>
      <c r="P402" s="123"/>
      <c r="Q402" s="124"/>
    </row>
    <row r="403" spans="2:17" ht="15.75">
      <c r="B403" s="159"/>
      <c r="C403" s="160">
        <v>364</v>
      </c>
      <c r="D403" s="161" t="s">
        <v>601</v>
      </c>
      <c r="E403" s="161" t="s">
        <v>691</v>
      </c>
      <c r="F403" s="161" t="s">
        <v>32</v>
      </c>
      <c r="G403" s="161"/>
      <c r="H403" s="163">
        <v>19.04</v>
      </c>
      <c r="I403" s="127" t="str">
        <f t="shared" si="24"/>
        <v>0</v>
      </c>
      <c r="J403" s="127" t="str">
        <f t="shared" si="25"/>
        <v>0</v>
      </c>
      <c r="K403" s="127">
        <f t="shared" si="26"/>
        <v>19.04</v>
      </c>
      <c r="L403" s="127" t="str">
        <f t="shared" si="27"/>
        <v>0</v>
      </c>
      <c r="M403" s="123"/>
      <c r="N403" s="123"/>
      <c r="O403" s="123"/>
      <c r="P403" s="123"/>
      <c r="Q403" s="124"/>
    </row>
    <row r="404" spans="2:17" ht="15.75">
      <c r="B404" s="159"/>
      <c r="C404" s="160">
        <v>53</v>
      </c>
      <c r="D404" s="161" t="s">
        <v>149</v>
      </c>
      <c r="E404" s="161" t="s">
        <v>150</v>
      </c>
      <c r="F404" s="161"/>
      <c r="G404" s="161"/>
      <c r="H404" s="163">
        <v>19.041</v>
      </c>
      <c r="I404" s="127" t="str">
        <f t="shared" si="24"/>
        <v>0</v>
      </c>
      <c r="J404" s="127" t="str">
        <f t="shared" si="25"/>
        <v>0</v>
      </c>
      <c r="K404" s="127">
        <f t="shared" si="26"/>
        <v>19.041</v>
      </c>
      <c r="L404" s="127" t="str">
        <f t="shared" si="27"/>
        <v>0</v>
      </c>
      <c r="M404" s="123"/>
      <c r="N404" s="123"/>
      <c r="O404" s="123"/>
      <c r="P404" s="123"/>
      <c r="Q404" s="124"/>
    </row>
    <row r="405" spans="2:17" ht="15.75">
      <c r="B405" s="159"/>
      <c r="C405" s="160">
        <v>170</v>
      </c>
      <c r="D405" s="161" t="s">
        <v>379</v>
      </c>
      <c r="E405" s="161" t="s">
        <v>380</v>
      </c>
      <c r="F405" s="161"/>
      <c r="G405" s="161"/>
      <c r="H405" s="163">
        <v>19.042999999999999</v>
      </c>
      <c r="I405" s="127" t="str">
        <f t="shared" si="24"/>
        <v>0</v>
      </c>
      <c r="J405" s="127" t="str">
        <f t="shared" si="25"/>
        <v>0</v>
      </c>
      <c r="K405" s="127">
        <f t="shared" si="26"/>
        <v>19.042999999999999</v>
      </c>
      <c r="L405" s="127" t="str">
        <f t="shared" si="27"/>
        <v>0</v>
      </c>
      <c r="M405" s="123"/>
      <c r="N405" s="123"/>
      <c r="O405" s="123"/>
      <c r="P405" s="123"/>
      <c r="Q405" s="124"/>
    </row>
    <row r="406" spans="2:17" ht="15.75">
      <c r="B406" s="159"/>
      <c r="C406" s="160">
        <v>145</v>
      </c>
      <c r="D406" s="161" t="s">
        <v>332</v>
      </c>
      <c r="E406" s="161" t="s">
        <v>333</v>
      </c>
      <c r="F406" s="161"/>
      <c r="G406" s="161"/>
      <c r="H406" s="164">
        <v>19.050999999999998</v>
      </c>
      <c r="I406" s="127" t="str">
        <f t="shared" si="24"/>
        <v>0</v>
      </c>
      <c r="J406" s="127" t="str">
        <f t="shared" si="25"/>
        <v>0</v>
      </c>
      <c r="K406" s="127">
        <f t="shared" si="26"/>
        <v>19.050999999999998</v>
      </c>
      <c r="L406" s="127" t="str">
        <f t="shared" si="27"/>
        <v>0</v>
      </c>
      <c r="M406" s="123"/>
      <c r="N406" s="123"/>
      <c r="O406" s="123"/>
      <c r="P406" s="123"/>
      <c r="Q406" s="124"/>
    </row>
    <row r="407" spans="2:17" ht="15.75">
      <c r="B407" s="159"/>
      <c r="C407" s="160">
        <v>8</v>
      </c>
      <c r="D407" s="161" t="s">
        <v>59</v>
      </c>
      <c r="E407" s="161" t="s">
        <v>60</v>
      </c>
      <c r="F407" s="161" t="s">
        <v>32</v>
      </c>
      <c r="G407" s="161"/>
      <c r="H407" s="164">
        <v>19.052</v>
      </c>
      <c r="I407" s="127" t="str">
        <f t="shared" si="24"/>
        <v>0</v>
      </c>
      <c r="J407" s="127" t="str">
        <f t="shared" si="25"/>
        <v>0</v>
      </c>
      <c r="K407" s="127">
        <f t="shared" si="26"/>
        <v>19.052</v>
      </c>
      <c r="L407" s="127" t="str">
        <f t="shared" si="27"/>
        <v>0</v>
      </c>
      <c r="M407" s="123"/>
      <c r="N407" s="123"/>
      <c r="O407" s="123"/>
      <c r="P407" s="123"/>
      <c r="Q407" s="124"/>
    </row>
    <row r="408" spans="2:17" ht="15.75">
      <c r="B408" s="159"/>
      <c r="C408" s="160">
        <v>299</v>
      </c>
      <c r="D408" s="161" t="s">
        <v>358</v>
      </c>
      <c r="E408" s="161" t="s">
        <v>590</v>
      </c>
      <c r="F408" s="161"/>
      <c r="G408" s="161"/>
      <c r="H408" s="163">
        <v>19.053000000000001</v>
      </c>
      <c r="I408" s="127" t="str">
        <f t="shared" si="24"/>
        <v>0</v>
      </c>
      <c r="J408" s="127" t="str">
        <f t="shared" si="25"/>
        <v>0</v>
      </c>
      <c r="K408" s="127">
        <f t="shared" si="26"/>
        <v>19.053000000000001</v>
      </c>
      <c r="L408" s="127" t="str">
        <f t="shared" si="27"/>
        <v>0</v>
      </c>
      <c r="M408" s="123"/>
      <c r="N408" s="123"/>
      <c r="O408" s="123"/>
      <c r="P408" s="123"/>
      <c r="Q408" s="124"/>
    </row>
    <row r="409" spans="2:17" ht="15.75">
      <c r="B409" s="159"/>
      <c r="C409" s="160">
        <v>223</v>
      </c>
      <c r="D409" s="161" t="s">
        <v>231</v>
      </c>
      <c r="E409" s="161" t="s">
        <v>465</v>
      </c>
      <c r="F409" s="161" t="s">
        <v>32</v>
      </c>
      <c r="G409" s="161"/>
      <c r="H409" s="163">
        <v>19.053999999999998</v>
      </c>
      <c r="I409" s="127" t="str">
        <f t="shared" si="24"/>
        <v>0</v>
      </c>
      <c r="J409" s="127" t="str">
        <f t="shared" si="25"/>
        <v>0</v>
      </c>
      <c r="K409" s="127">
        <f t="shared" si="26"/>
        <v>19.053999999999998</v>
      </c>
      <c r="L409" s="127" t="str">
        <f t="shared" si="27"/>
        <v>0</v>
      </c>
      <c r="M409" s="123"/>
      <c r="N409" s="123"/>
      <c r="O409" s="123"/>
      <c r="P409" s="123"/>
      <c r="Q409" s="124"/>
    </row>
    <row r="410" spans="2:17" ht="15.75">
      <c r="B410" s="159"/>
      <c r="C410" s="160">
        <v>389</v>
      </c>
      <c r="D410" s="161" t="s">
        <v>732</v>
      </c>
      <c r="E410" s="161" t="s">
        <v>733</v>
      </c>
      <c r="F410" s="161"/>
      <c r="G410" s="161"/>
      <c r="H410" s="163">
        <v>19.053999999999998</v>
      </c>
      <c r="I410" s="127" t="str">
        <f t="shared" si="24"/>
        <v>0</v>
      </c>
      <c r="J410" s="127" t="str">
        <f t="shared" si="25"/>
        <v>0</v>
      </c>
      <c r="K410" s="127">
        <f t="shared" si="26"/>
        <v>19.053999999999998</v>
      </c>
      <c r="L410" s="127" t="str">
        <f t="shared" si="27"/>
        <v>0</v>
      </c>
      <c r="M410" s="123"/>
      <c r="N410" s="123"/>
      <c r="O410" s="123"/>
      <c r="P410" s="123"/>
      <c r="Q410" s="124"/>
    </row>
    <row r="411" spans="2:17" ht="15.75">
      <c r="B411" s="159"/>
      <c r="C411" s="160">
        <v>241</v>
      </c>
      <c r="D411" s="161" t="s">
        <v>496</v>
      </c>
      <c r="E411" s="161" t="s">
        <v>497</v>
      </c>
      <c r="F411" s="161"/>
      <c r="G411" s="161"/>
      <c r="H411" s="163">
        <v>19.055</v>
      </c>
      <c r="I411" s="127" t="str">
        <f t="shared" si="24"/>
        <v>0</v>
      </c>
      <c r="J411" s="127" t="str">
        <f t="shared" si="25"/>
        <v>0</v>
      </c>
      <c r="K411" s="127">
        <f t="shared" si="26"/>
        <v>19.055</v>
      </c>
      <c r="L411" s="127" t="str">
        <f t="shared" si="27"/>
        <v>0</v>
      </c>
      <c r="M411" s="123"/>
      <c r="N411" s="123"/>
      <c r="O411" s="123"/>
      <c r="P411" s="123"/>
      <c r="Q411" s="124"/>
    </row>
    <row r="412" spans="2:17" ht="15.75">
      <c r="B412" s="159"/>
      <c r="C412" s="160">
        <v>31</v>
      </c>
      <c r="D412" s="161" t="s">
        <v>105</v>
      </c>
      <c r="E412" s="161" t="s">
        <v>106</v>
      </c>
      <c r="F412" s="161"/>
      <c r="G412" s="161"/>
      <c r="H412" s="163">
        <v>19.059000000000001</v>
      </c>
      <c r="I412" s="127" t="str">
        <f t="shared" si="24"/>
        <v>0</v>
      </c>
      <c r="J412" s="127" t="str">
        <f t="shared" si="25"/>
        <v>0</v>
      </c>
      <c r="K412" s="127">
        <f t="shared" si="26"/>
        <v>19.059000000000001</v>
      </c>
      <c r="L412" s="127" t="str">
        <f t="shared" si="27"/>
        <v>0</v>
      </c>
      <c r="M412" s="123"/>
      <c r="N412" s="123"/>
      <c r="O412" s="123"/>
      <c r="P412" s="123"/>
      <c r="Q412" s="124"/>
    </row>
    <row r="413" spans="2:17" ht="15.75">
      <c r="B413" s="159"/>
      <c r="C413" s="160">
        <v>363</v>
      </c>
      <c r="D413" s="161" t="s">
        <v>409</v>
      </c>
      <c r="E413" s="161" t="s">
        <v>690</v>
      </c>
      <c r="F413" s="161" t="s">
        <v>32</v>
      </c>
      <c r="G413" s="161"/>
      <c r="H413" s="164">
        <v>19.062000000000001</v>
      </c>
      <c r="I413" s="127" t="str">
        <f t="shared" si="24"/>
        <v>0</v>
      </c>
      <c r="J413" s="127" t="str">
        <f t="shared" si="25"/>
        <v>0</v>
      </c>
      <c r="K413" s="127">
        <f t="shared" si="26"/>
        <v>19.062000000000001</v>
      </c>
      <c r="L413" s="127" t="str">
        <f t="shared" si="27"/>
        <v>0</v>
      </c>
      <c r="M413" s="123"/>
      <c r="N413" s="123"/>
      <c r="O413" s="123"/>
      <c r="P413" s="123"/>
      <c r="Q413" s="124"/>
    </row>
    <row r="414" spans="2:17" ht="15.75">
      <c r="B414" s="159"/>
      <c r="C414" s="160">
        <v>27</v>
      </c>
      <c r="D414" s="161" t="s">
        <v>97</v>
      </c>
      <c r="E414" s="161" t="s">
        <v>98</v>
      </c>
      <c r="F414" s="161"/>
      <c r="G414" s="161"/>
      <c r="H414" s="164">
        <v>19.068000000000001</v>
      </c>
      <c r="I414" s="127" t="str">
        <f t="shared" si="24"/>
        <v>0</v>
      </c>
      <c r="J414" s="127" t="str">
        <f t="shared" si="25"/>
        <v>0</v>
      </c>
      <c r="K414" s="127">
        <f t="shared" si="26"/>
        <v>19.068000000000001</v>
      </c>
      <c r="L414" s="127" t="str">
        <f t="shared" si="27"/>
        <v>0</v>
      </c>
      <c r="M414" s="123"/>
      <c r="N414" s="123"/>
      <c r="O414" s="123"/>
      <c r="P414" s="123"/>
      <c r="Q414" s="124"/>
    </row>
    <row r="415" spans="2:17" ht="15.75">
      <c r="B415" s="159"/>
      <c r="C415" s="160">
        <v>500</v>
      </c>
      <c r="D415" s="161" t="s">
        <v>923</v>
      </c>
      <c r="E415" s="161" t="s">
        <v>924</v>
      </c>
      <c r="F415" s="161" t="s">
        <v>32</v>
      </c>
      <c r="G415" s="161"/>
      <c r="H415" s="163">
        <v>19.093</v>
      </c>
      <c r="I415" s="127" t="str">
        <f t="shared" si="24"/>
        <v>0</v>
      </c>
      <c r="J415" s="127" t="str">
        <f t="shared" si="25"/>
        <v>0</v>
      </c>
      <c r="K415" s="127">
        <f t="shared" si="26"/>
        <v>19.093</v>
      </c>
      <c r="L415" s="127" t="str">
        <f t="shared" si="27"/>
        <v>0</v>
      </c>
      <c r="M415" s="123"/>
      <c r="N415" s="123"/>
      <c r="O415" s="123"/>
      <c r="P415" s="123"/>
      <c r="Q415" s="124"/>
    </row>
    <row r="416" spans="2:17" ht="15.75">
      <c r="B416" s="159"/>
      <c r="C416" s="160">
        <v>303</v>
      </c>
      <c r="D416" s="161" t="s">
        <v>284</v>
      </c>
      <c r="E416" s="161" t="s">
        <v>595</v>
      </c>
      <c r="F416" s="161" t="s">
        <v>32</v>
      </c>
      <c r="G416" s="161"/>
      <c r="H416" s="163">
        <v>19.096</v>
      </c>
      <c r="I416" s="127" t="str">
        <f t="shared" si="24"/>
        <v>0</v>
      </c>
      <c r="J416" s="127" t="str">
        <f t="shared" si="25"/>
        <v>0</v>
      </c>
      <c r="K416" s="127">
        <f t="shared" si="26"/>
        <v>19.096</v>
      </c>
      <c r="L416" s="127" t="str">
        <f t="shared" si="27"/>
        <v>0</v>
      </c>
      <c r="M416" s="123"/>
      <c r="N416" s="123"/>
      <c r="O416" s="123"/>
      <c r="P416" s="123"/>
      <c r="Q416" s="124"/>
    </row>
    <row r="417" spans="2:17" ht="15.75">
      <c r="B417" s="159"/>
      <c r="C417" s="160">
        <v>377</v>
      </c>
      <c r="D417" s="161" t="s">
        <v>711</v>
      </c>
      <c r="E417" s="161" t="s">
        <v>712</v>
      </c>
      <c r="F417" s="161"/>
      <c r="G417" s="161"/>
      <c r="H417" s="163">
        <v>19.108000000000001</v>
      </c>
      <c r="I417" s="127" t="str">
        <f t="shared" si="24"/>
        <v>0</v>
      </c>
      <c r="J417" s="127" t="str">
        <f t="shared" si="25"/>
        <v>0</v>
      </c>
      <c r="K417" s="127">
        <f t="shared" si="26"/>
        <v>19.108000000000001</v>
      </c>
      <c r="L417" s="127" t="str">
        <f t="shared" si="27"/>
        <v>0</v>
      </c>
      <c r="M417" s="123"/>
      <c r="N417" s="123"/>
      <c r="O417" s="123"/>
      <c r="P417" s="123"/>
      <c r="Q417" s="124"/>
    </row>
    <row r="418" spans="2:17" ht="15.75">
      <c r="B418" s="159"/>
      <c r="C418" s="160">
        <v>681</v>
      </c>
      <c r="D418" s="161" t="s">
        <v>1204</v>
      </c>
      <c r="E418" s="161" t="s">
        <v>1205</v>
      </c>
      <c r="F418" s="161" t="s">
        <v>32</v>
      </c>
      <c r="G418" s="161"/>
      <c r="H418" s="162">
        <v>19.11</v>
      </c>
      <c r="I418" s="127" t="str">
        <f t="shared" si="24"/>
        <v>0</v>
      </c>
      <c r="J418" s="127" t="str">
        <f t="shared" si="25"/>
        <v>0</v>
      </c>
      <c r="K418" s="127">
        <f t="shared" si="26"/>
        <v>19.11</v>
      </c>
      <c r="L418" s="127" t="str">
        <f t="shared" si="27"/>
        <v>0</v>
      </c>
      <c r="M418" s="123"/>
      <c r="N418" s="123"/>
      <c r="O418" s="123"/>
      <c r="P418" s="123"/>
      <c r="Q418" s="124"/>
    </row>
    <row r="419" spans="2:17" ht="15.75">
      <c r="B419" s="159"/>
      <c r="C419" s="160">
        <v>489</v>
      </c>
      <c r="D419" s="161" t="s">
        <v>907</v>
      </c>
      <c r="E419" s="161" t="s">
        <v>908</v>
      </c>
      <c r="F419" s="161" t="s">
        <v>32</v>
      </c>
      <c r="G419" s="161"/>
      <c r="H419" s="163">
        <v>19.125</v>
      </c>
      <c r="I419" s="127" t="str">
        <f t="shared" si="24"/>
        <v>0</v>
      </c>
      <c r="J419" s="127" t="str">
        <f t="shared" si="25"/>
        <v>0</v>
      </c>
      <c r="K419" s="127">
        <f t="shared" si="26"/>
        <v>19.125</v>
      </c>
      <c r="L419" s="127" t="str">
        <f t="shared" si="27"/>
        <v>0</v>
      </c>
      <c r="M419" s="123"/>
      <c r="N419" s="123"/>
      <c r="O419" s="123"/>
      <c r="P419" s="123"/>
      <c r="Q419" s="124"/>
    </row>
    <row r="420" spans="2:17" ht="15.75">
      <c r="B420" s="159"/>
      <c r="C420" s="160">
        <v>672</v>
      </c>
      <c r="D420" s="161" t="s">
        <v>636</v>
      </c>
      <c r="E420" s="161" t="s">
        <v>1190</v>
      </c>
      <c r="F420" s="161" t="s">
        <v>32</v>
      </c>
      <c r="G420" s="161"/>
      <c r="H420" s="162">
        <v>19.126000000000001</v>
      </c>
      <c r="I420" s="127" t="str">
        <f t="shared" si="24"/>
        <v>0</v>
      </c>
      <c r="J420" s="127" t="str">
        <f t="shared" si="25"/>
        <v>0</v>
      </c>
      <c r="K420" s="127">
        <f t="shared" si="26"/>
        <v>19.126000000000001</v>
      </c>
      <c r="L420" s="127" t="str">
        <f t="shared" si="27"/>
        <v>0</v>
      </c>
      <c r="M420" s="123"/>
      <c r="N420" s="123"/>
      <c r="O420" s="123"/>
      <c r="P420" s="123"/>
      <c r="Q420" s="124"/>
    </row>
    <row r="421" spans="2:17" ht="15.75">
      <c r="B421" s="159"/>
      <c r="C421" s="160">
        <v>117</v>
      </c>
      <c r="D421" s="161" t="s">
        <v>276</v>
      </c>
      <c r="E421" s="161" t="s">
        <v>277</v>
      </c>
      <c r="F421" s="161"/>
      <c r="G421" s="161"/>
      <c r="H421" s="163">
        <v>19.128</v>
      </c>
      <c r="I421" s="127" t="str">
        <f t="shared" si="24"/>
        <v>0</v>
      </c>
      <c r="J421" s="127" t="str">
        <f t="shared" si="25"/>
        <v>0</v>
      </c>
      <c r="K421" s="127">
        <f t="shared" si="26"/>
        <v>19.128</v>
      </c>
      <c r="L421" s="127" t="str">
        <f t="shared" si="27"/>
        <v>0</v>
      </c>
      <c r="M421" s="123"/>
      <c r="N421" s="123"/>
      <c r="O421" s="123"/>
      <c r="P421" s="123"/>
      <c r="Q421" s="124"/>
    </row>
    <row r="422" spans="2:17" ht="15.75">
      <c r="B422" s="159"/>
      <c r="C422" s="160">
        <v>632</v>
      </c>
      <c r="D422" s="161" t="s">
        <v>1130</v>
      </c>
      <c r="E422" s="161" t="s">
        <v>1131</v>
      </c>
      <c r="F422" s="161" t="s">
        <v>32</v>
      </c>
      <c r="G422" s="161"/>
      <c r="H422" s="162">
        <v>19.141999999999999</v>
      </c>
      <c r="I422" s="127" t="str">
        <f t="shared" si="24"/>
        <v>0</v>
      </c>
      <c r="J422" s="127" t="str">
        <f t="shared" si="25"/>
        <v>0</v>
      </c>
      <c r="K422" s="127">
        <f t="shared" si="26"/>
        <v>19.141999999999999</v>
      </c>
      <c r="L422" s="127" t="str">
        <f t="shared" si="27"/>
        <v>0</v>
      </c>
      <c r="M422" s="123"/>
      <c r="N422" s="123"/>
      <c r="O422" s="123"/>
      <c r="P422" s="123"/>
      <c r="Q422" s="124"/>
    </row>
    <row r="423" spans="2:17" ht="15.75">
      <c r="B423" s="159"/>
      <c r="C423" s="160">
        <v>640</v>
      </c>
      <c r="D423" s="161" t="s">
        <v>351</v>
      </c>
      <c r="E423" s="161" t="s">
        <v>1143</v>
      </c>
      <c r="F423" s="161" t="s">
        <v>32</v>
      </c>
      <c r="G423" s="161"/>
      <c r="H423" s="162">
        <v>19.149999999999999</v>
      </c>
      <c r="I423" s="127" t="str">
        <f t="shared" si="24"/>
        <v>0</v>
      </c>
      <c r="J423" s="127" t="str">
        <f t="shared" si="25"/>
        <v>0</v>
      </c>
      <c r="K423" s="127">
        <f t="shared" si="26"/>
        <v>19.149999999999999</v>
      </c>
      <c r="L423" s="127" t="str">
        <f t="shared" si="27"/>
        <v>0</v>
      </c>
      <c r="M423" s="123"/>
      <c r="N423" s="123"/>
      <c r="O423" s="123"/>
      <c r="P423" s="123"/>
      <c r="Q423" s="124"/>
    </row>
    <row r="424" spans="2:17" ht="15.75">
      <c r="B424" s="159"/>
      <c r="C424" s="160">
        <v>637</v>
      </c>
      <c r="D424" s="161" t="s">
        <v>856</v>
      </c>
      <c r="E424" s="161" t="s">
        <v>1139</v>
      </c>
      <c r="F424" s="161" t="s">
        <v>32</v>
      </c>
      <c r="G424" s="161"/>
      <c r="H424" s="162">
        <v>19.173999999999999</v>
      </c>
      <c r="I424" s="127" t="str">
        <f t="shared" si="24"/>
        <v>0</v>
      </c>
      <c r="J424" s="127" t="str">
        <f t="shared" si="25"/>
        <v>0</v>
      </c>
      <c r="K424" s="127">
        <f t="shared" si="26"/>
        <v>19.173999999999999</v>
      </c>
      <c r="L424" s="127" t="str">
        <f t="shared" si="27"/>
        <v>0</v>
      </c>
      <c r="M424" s="123"/>
      <c r="N424" s="123"/>
      <c r="O424" s="123"/>
      <c r="P424" s="123"/>
      <c r="Q424" s="124"/>
    </row>
    <row r="425" spans="2:17" ht="15.75">
      <c r="B425" s="159"/>
      <c r="C425" s="160">
        <v>14</v>
      </c>
      <c r="D425" s="161" t="s">
        <v>71</v>
      </c>
      <c r="E425" s="161" t="s">
        <v>72</v>
      </c>
      <c r="F425" s="161"/>
      <c r="G425" s="161"/>
      <c r="H425" s="163">
        <v>19.177</v>
      </c>
      <c r="I425" s="127" t="str">
        <f t="shared" si="24"/>
        <v>0</v>
      </c>
      <c r="J425" s="127" t="str">
        <f t="shared" si="25"/>
        <v>0</v>
      </c>
      <c r="K425" s="127">
        <f t="shared" si="26"/>
        <v>19.177</v>
      </c>
      <c r="L425" s="127" t="str">
        <f t="shared" si="27"/>
        <v>0</v>
      </c>
      <c r="M425" s="123"/>
      <c r="N425" s="123"/>
      <c r="O425" s="123"/>
      <c r="P425" s="123"/>
      <c r="Q425" s="124"/>
    </row>
    <row r="426" spans="2:17" ht="15.75">
      <c r="B426" s="159"/>
      <c r="C426" s="160">
        <v>686</v>
      </c>
      <c r="D426" s="161" t="s">
        <v>381</v>
      </c>
      <c r="E426" s="161" t="s">
        <v>1212</v>
      </c>
      <c r="F426" s="161" t="s">
        <v>32</v>
      </c>
      <c r="G426" s="161"/>
      <c r="H426" s="166">
        <v>19.178000000000001</v>
      </c>
      <c r="I426" s="127" t="str">
        <f t="shared" si="24"/>
        <v>0</v>
      </c>
      <c r="J426" s="127" t="str">
        <f t="shared" si="25"/>
        <v>0</v>
      </c>
      <c r="K426" s="127">
        <f t="shared" si="26"/>
        <v>19.178000000000001</v>
      </c>
      <c r="L426" s="127" t="str">
        <f t="shared" si="27"/>
        <v>0</v>
      </c>
      <c r="M426" s="123"/>
      <c r="N426" s="123"/>
      <c r="O426" s="123"/>
      <c r="P426" s="123"/>
      <c r="Q426" s="124"/>
    </row>
    <row r="427" spans="2:17" ht="15.75">
      <c r="B427" s="159"/>
      <c r="C427" s="160">
        <v>76</v>
      </c>
      <c r="D427" s="161" t="s">
        <v>195</v>
      </c>
      <c r="E427" s="161" t="s">
        <v>196</v>
      </c>
      <c r="F427" s="161"/>
      <c r="G427" s="161"/>
      <c r="H427" s="164">
        <v>19.18</v>
      </c>
      <c r="I427" s="127" t="str">
        <f t="shared" si="24"/>
        <v>0</v>
      </c>
      <c r="J427" s="127" t="str">
        <f t="shared" si="25"/>
        <v>0</v>
      </c>
      <c r="K427" s="127">
        <f t="shared" si="26"/>
        <v>19.18</v>
      </c>
      <c r="L427" s="127" t="str">
        <f t="shared" si="27"/>
        <v>0</v>
      </c>
      <c r="M427" s="123"/>
      <c r="N427" s="123"/>
      <c r="O427" s="123"/>
      <c r="P427" s="123"/>
      <c r="Q427" s="124"/>
    </row>
    <row r="428" spans="2:17" ht="15.75">
      <c r="B428" s="159"/>
      <c r="C428" s="160">
        <v>457</v>
      </c>
      <c r="D428" s="161" t="s">
        <v>853</v>
      </c>
      <c r="E428" s="161" t="s">
        <v>854</v>
      </c>
      <c r="F428" s="161"/>
      <c r="G428" s="161"/>
      <c r="H428" s="163">
        <v>19.183</v>
      </c>
      <c r="I428" s="127" t="str">
        <f t="shared" si="24"/>
        <v>0</v>
      </c>
      <c r="J428" s="127" t="str">
        <f t="shared" si="25"/>
        <v>0</v>
      </c>
      <c r="K428" s="127">
        <f t="shared" si="26"/>
        <v>19.183</v>
      </c>
      <c r="L428" s="127" t="str">
        <f t="shared" si="27"/>
        <v>0</v>
      </c>
      <c r="M428" s="123"/>
      <c r="N428" s="123"/>
      <c r="O428" s="123"/>
      <c r="P428" s="123"/>
      <c r="Q428" s="124"/>
    </row>
    <row r="429" spans="2:17" ht="15.75">
      <c r="B429" s="159"/>
      <c r="C429" s="160">
        <v>322</v>
      </c>
      <c r="D429" s="161" t="s">
        <v>79</v>
      </c>
      <c r="E429" s="161" t="s">
        <v>624</v>
      </c>
      <c r="F429" s="161" t="s">
        <v>32</v>
      </c>
      <c r="G429" s="161"/>
      <c r="H429" s="164">
        <v>19.206</v>
      </c>
      <c r="I429" s="127" t="str">
        <f t="shared" si="24"/>
        <v>0</v>
      </c>
      <c r="J429" s="127" t="str">
        <f t="shared" si="25"/>
        <v>0</v>
      </c>
      <c r="K429" s="127">
        <f t="shared" si="26"/>
        <v>19.206</v>
      </c>
      <c r="L429" s="127" t="str">
        <f t="shared" si="27"/>
        <v>0</v>
      </c>
      <c r="M429" s="123"/>
      <c r="N429" s="123"/>
      <c r="O429" s="123"/>
      <c r="P429" s="123"/>
      <c r="Q429" s="124"/>
    </row>
    <row r="430" spans="2:17" ht="15.75">
      <c r="B430" s="159"/>
      <c r="C430" s="160">
        <v>280</v>
      </c>
      <c r="D430" s="161" t="s">
        <v>564</v>
      </c>
      <c r="E430" s="161" t="s">
        <v>565</v>
      </c>
      <c r="F430" s="161"/>
      <c r="G430" s="161"/>
      <c r="H430" s="163">
        <v>19.213000000000001</v>
      </c>
      <c r="I430" s="127" t="str">
        <f t="shared" si="24"/>
        <v>0</v>
      </c>
      <c r="J430" s="127" t="str">
        <f t="shared" si="25"/>
        <v>0</v>
      </c>
      <c r="K430" s="127">
        <f t="shared" si="26"/>
        <v>19.213000000000001</v>
      </c>
      <c r="L430" s="127" t="str">
        <f t="shared" si="27"/>
        <v>0</v>
      </c>
      <c r="M430" s="123"/>
      <c r="N430" s="123"/>
      <c r="O430" s="123"/>
      <c r="P430" s="123"/>
      <c r="Q430" s="124"/>
    </row>
    <row r="431" spans="2:17" ht="15.75">
      <c r="B431" s="159"/>
      <c r="C431" s="160">
        <v>164</v>
      </c>
      <c r="D431" s="161" t="s">
        <v>368</v>
      </c>
      <c r="E431" s="161" t="s">
        <v>369</v>
      </c>
      <c r="F431" s="161" t="s">
        <v>32</v>
      </c>
      <c r="G431" s="161"/>
      <c r="H431" s="163">
        <v>19.213999999999999</v>
      </c>
      <c r="I431" s="127" t="str">
        <f t="shared" si="24"/>
        <v>0</v>
      </c>
      <c r="J431" s="127" t="str">
        <f t="shared" si="25"/>
        <v>0</v>
      </c>
      <c r="K431" s="127">
        <f t="shared" si="26"/>
        <v>19.213999999999999</v>
      </c>
      <c r="L431" s="127" t="str">
        <f t="shared" si="27"/>
        <v>0</v>
      </c>
      <c r="M431" s="123"/>
      <c r="N431" s="123"/>
      <c r="O431" s="123"/>
      <c r="P431" s="123"/>
      <c r="Q431" s="124"/>
    </row>
    <row r="432" spans="2:17" ht="15.75">
      <c r="B432" s="159"/>
      <c r="C432" s="160">
        <v>156</v>
      </c>
      <c r="D432" s="161" t="s">
        <v>353</v>
      </c>
      <c r="E432" s="161" t="s">
        <v>354</v>
      </c>
      <c r="F432" s="161" t="s">
        <v>32</v>
      </c>
      <c r="G432" s="161"/>
      <c r="H432" s="163">
        <v>19.222000000000001</v>
      </c>
      <c r="I432" s="127" t="str">
        <f t="shared" si="24"/>
        <v>0</v>
      </c>
      <c r="J432" s="127" t="str">
        <f t="shared" si="25"/>
        <v>0</v>
      </c>
      <c r="K432" s="127">
        <f t="shared" si="26"/>
        <v>19.222000000000001</v>
      </c>
      <c r="L432" s="127" t="str">
        <f t="shared" si="27"/>
        <v>0</v>
      </c>
      <c r="M432" s="123"/>
      <c r="N432" s="123"/>
      <c r="O432" s="123"/>
      <c r="P432" s="123"/>
      <c r="Q432" s="124"/>
    </row>
    <row r="433" spans="2:17" ht="15.75">
      <c r="B433" s="159"/>
      <c r="C433" s="160">
        <v>146</v>
      </c>
      <c r="D433" s="161" t="s">
        <v>334</v>
      </c>
      <c r="E433" s="161" t="s">
        <v>335</v>
      </c>
      <c r="F433" s="161"/>
      <c r="G433" s="161"/>
      <c r="H433" s="163">
        <v>19.228999999999999</v>
      </c>
      <c r="I433" s="127" t="str">
        <f t="shared" si="24"/>
        <v>0</v>
      </c>
      <c r="J433" s="127" t="str">
        <f t="shared" si="25"/>
        <v>0</v>
      </c>
      <c r="K433" s="127">
        <f t="shared" si="26"/>
        <v>19.228999999999999</v>
      </c>
      <c r="L433" s="127" t="str">
        <f t="shared" si="27"/>
        <v>0</v>
      </c>
      <c r="M433" s="123"/>
      <c r="N433" s="123"/>
      <c r="O433" s="123"/>
      <c r="P433" s="123"/>
      <c r="Q433" s="124"/>
    </row>
    <row r="434" spans="2:17" ht="15.75">
      <c r="B434" s="159"/>
      <c r="C434" s="160">
        <v>186</v>
      </c>
      <c r="D434" s="161" t="s">
        <v>79</v>
      </c>
      <c r="E434" s="161" t="s">
        <v>407</v>
      </c>
      <c r="F434" s="161" t="s">
        <v>32</v>
      </c>
      <c r="G434" s="161"/>
      <c r="H434" s="163">
        <v>19.23</v>
      </c>
      <c r="I434" s="127" t="str">
        <f t="shared" si="24"/>
        <v>0</v>
      </c>
      <c r="J434" s="127" t="str">
        <f t="shared" si="25"/>
        <v>0</v>
      </c>
      <c r="K434" s="127">
        <f t="shared" si="26"/>
        <v>19.23</v>
      </c>
      <c r="L434" s="127" t="str">
        <f t="shared" si="27"/>
        <v>0</v>
      </c>
      <c r="M434" s="123"/>
      <c r="N434" s="123"/>
      <c r="O434" s="123"/>
      <c r="P434" s="123"/>
      <c r="Q434" s="124"/>
    </row>
    <row r="435" spans="2:17" ht="15.75">
      <c r="B435" s="155"/>
      <c r="C435" s="42">
        <v>102</v>
      </c>
      <c r="D435" s="43" t="s">
        <v>247</v>
      </c>
      <c r="E435" s="43" t="s">
        <v>248</v>
      </c>
      <c r="F435" s="43"/>
      <c r="G435" s="43"/>
      <c r="H435" s="44">
        <v>19.236000000000001</v>
      </c>
      <c r="I435" s="121" t="str">
        <f t="shared" si="24"/>
        <v>0</v>
      </c>
      <c r="J435" s="121" t="str">
        <f t="shared" si="25"/>
        <v>0</v>
      </c>
      <c r="K435" s="121" t="str">
        <f t="shared" si="26"/>
        <v>0</v>
      </c>
      <c r="L435" s="121">
        <f t="shared" si="27"/>
        <v>19.236000000000001</v>
      </c>
      <c r="M435" s="122"/>
      <c r="N435" s="122"/>
      <c r="O435" s="122"/>
      <c r="P435" s="156" t="s">
        <v>1392</v>
      </c>
      <c r="Q435" s="157">
        <v>1686</v>
      </c>
    </row>
    <row r="436" spans="2:17" ht="15.75">
      <c r="B436" s="155"/>
      <c r="C436" s="42">
        <v>283</v>
      </c>
      <c r="D436" s="43" t="s">
        <v>262</v>
      </c>
      <c r="E436" s="43" t="s">
        <v>568</v>
      </c>
      <c r="F436" s="43"/>
      <c r="G436" s="43"/>
      <c r="H436" s="44">
        <v>19.236000000000001</v>
      </c>
      <c r="I436" s="121" t="str">
        <f t="shared" si="24"/>
        <v>0</v>
      </c>
      <c r="J436" s="121" t="str">
        <f t="shared" si="25"/>
        <v>0</v>
      </c>
      <c r="K436" s="121" t="str">
        <f t="shared" si="26"/>
        <v>0</v>
      </c>
      <c r="L436" s="121">
        <f t="shared" si="27"/>
        <v>19.236000000000001</v>
      </c>
      <c r="M436" s="122"/>
      <c r="N436" s="122"/>
      <c r="O436" s="122"/>
      <c r="P436" s="156" t="s">
        <v>1392</v>
      </c>
      <c r="Q436" s="157">
        <v>1686</v>
      </c>
    </row>
    <row r="437" spans="2:17" ht="15.75">
      <c r="B437" s="155"/>
      <c r="C437" s="42">
        <v>545</v>
      </c>
      <c r="D437" s="43" t="s">
        <v>85</v>
      </c>
      <c r="E437" s="43" t="s">
        <v>998</v>
      </c>
      <c r="F437" s="43" t="s">
        <v>32</v>
      </c>
      <c r="G437" s="43"/>
      <c r="H437" s="44">
        <v>19.238</v>
      </c>
      <c r="I437" s="121" t="str">
        <f t="shared" si="24"/>
        <v>0</v>
      </c>
      <c r="J437" s="121" t="str">
        <f t="shared" si="25"/>
        <v>0</v>
      </c>
      <c r="K437" s="121" t="str">
        <f t="shared" si="26"/>
        <v>0</v>
      </c>
      <c r="L437" s="121">
        <f t="shared" si="27"/>
        <v>19.238</v>
      </c>
      <c r="M437" s="122"/>
      <c r="N437" s="122"/>
      <c r="O437" s="122"/>
      <c r="P437" s="122">
        <v>3</v>
      </c>
      <c r="Q437" s="157">
        <v>1275.8900000000001</v>
      </c>
    </row>
    <row r="438" spans="2:17" ht="15.75">
      <c r="B438" s="155"/>
      <c r="C438" s="42">
        <v>478</v>
      </c>
      <c r="D438" s="43" t="s">
        <v>889</v>
      </c>
      <c r="E438" s="43" t="s">
        <v>890</v>
      </c>
      <c r="F438" s="43"/>
      <c r="G438" s="43"/>
      <c r="H438" s="44">
        <v>19.25</v>
      </c>
      <c r="I438" s="121" t="str">
        <f t="shared" si="24"/>
        <v>0</v>
      </c>
      <c r="J438" s="121" t="str">
        <f t="shared" si="25"/>
        <v>0</v>
      </c>
      <c r="K438" s="121" t="str">
        <f t="shared" si="26"/>
        <v>0</v>
      </c>
      <c r="L438" s="121">
        <f t="shared" si="27"/>
        <v>19.25</v>
      </c>
      <c r="M438" s="122"/>
      <c r="N438" s="122"/>
      <c r="O438" s="122"/>
      <c r="P438" s="122">
        <v>4</v>
      </c>
      <c r="Q438" s="157">
        <v>1093.6199999999999</v>
      </c>
    </row>
    <row r="439" spans="2:17" ht="15.75">
      <c r="B439" s="155"/>
      <c r="C439" s="42">
        <v>550</v>
      </c>
      <c r="D439" s="43" t="s">
        <v>1004</v>
      </c>
      <c r="E439" s="43" t="s">
        <v>1005</v>
      </c>
      <c r="F439" s="43" t="s">
        <v>32</v>
      </c>
      <c r="G439" s="43"/>
      <c r="H439" s="44">
        <v>19.268000000000001</v>
      </c>
      <c r="I439" s="121" t="str">
        <f t="shared" si="24"/>
        <v>0</v>
      </c>
      <c r="J439" s="121" t="str">
        <f t="shared" si="25"/>
        <v>0</v>
      </c>
      <c r="K439" s="121" t="str">
        <f t="shared" si="26"/>
        <v>0</v>
      </c>
      <c r="L439" s="121">
        <f t="shared" si="27"/>
        <v>19.268000000000001</v>
      </c>
      <c r="M439" s="122"/>
      <c r="N439" s="122"/>
      <c r="O439" s="122"/>
      <c r="P439" s="122">
        <v>5</v>
      </c>
      <c r="Q439" s="157">
        <v>911.35</v>
      </c>
    </row>
    <row r="440" spans="2:17" ht="15.75">
      <c r="B440" s="155"/>
      <c r="C440" s="42">
        <v>28</v>
      </c>
      <c r="D440" s="43" t="s">
        <v>99</v>
      </c>
      <c r="E440" s="43" t="s">
        <v>100</v>
      </c>
      <c r="F440" s="43"/>
      <c r="G440" s="43"/>
      <c r="H440" s="44">
        <v>19.279</v>
      </c>
      <c r="I440" s="121" t="str">
        <f t="shared" si="24"/>
        <v>0</v>
      </c>
      <c r="J440" s="121" t="str">
        <f t="shared" si="25"/>
        <v>0</v>
      </c>
      <c r="K440" s="121" t="str">
        <f t="shared" si="26"/>
        <v>0</v>
      </c>
      <c r="L440" s="121">
        <f t="shared" si="27"/>
        <v>19.279</v>
      </c>
      <c r="M440" s="122"/>
      <c r="N440" s="122"/>
      <c r="O440" s="122"/>
      <c r="P440" s="122">
        <v>6</v>
      </c>
      <c r="Q440" s="157">
        <v>637.95000000000005</v>
      </c>
    </row>
    <row r="441" spans="2:17" ht="15.75">
      <c r="B441" s="155"/>
      <c r="C441" s="42">
        <v>433</v>
      </c>
      <c r="D441" s="43" t="s">
        <v>811</v>
      </c>
      <c r="E441" s="43" t="s">
        <v>812</v>
      </c>
      <c r="F441" s="43"/>
      <c r="G441" s="43"/>
      <c r="H441" s="44">
        <v>19.280999999999999</v>
      </c>
      <c r="I441" s="121" t="str">
        <f t="shared" si="24"/>
        <v>0</v>
      </c>
      <c r="J441" s="121" t="str">
        <f t="shared" si="25"/>
        <v>0</v>
      </c>
      <c r="K441" s="121" t="str">
        <f t="shared" si="26"/>
        <v>0</v>
      </c>
      <c r="L441" s="121">
        <f t="shared" si="27"/>
        <v>19.280999999999999</v>
      </c>
      <c r="M441" s="122"/>
      <c r="N441" s="122"/>
      <c r="O441" s="122"/>
      <c r="P441" s="122">
        <v>7</v>
      </c>
      <c r="Q441" s="157">
        <v>455.68</v>
      </c>
    </row>
    <row r="442" spans="2:17" ht="15.75">
      <c r="B442" s="155"/>
      <c r="C442" s="42">
        <v>268</v>
      </c>
      <c r="D442" s="43" t="s">
        <v>276</v>
      </c>
      <c r="E442" s="43" t="s">
        <v>543</v>
      </c>
      <c r="F442" s="43"/>
      <c r="G442" s="43"/>
      <c r="H442" s="44">
        <v>19.3</v>
      </c>
      <c r="I442" s="121" t="str">
        <f t="shared" si="24"/>
        <v>0</v>
      </c>
      <c r="J442" s="121" t="str">
        <f t="shared" si="25"/>
        <v>0</v>
      </c>
      <c r="K442" s="121" t="str">
        <f t="shared" si="26"/>
        <v>0</v>
      </c>
      <c r="L442" s="121">
        <f t="shared" si="27"/>
        <v>19.3</v>
      </c>
      <c r="M442" s="122"/>
      <c r="N442" s="122"/>
      <c r="O442" s="122"/>
      <c r="P442" s="122">
        <v>8</v>
      </c>
      <c r="Q442" s="157">
        <v>364.54</v>
      </c>
    </row>
    <row r="443" spans="2:17" ht="15.75">
      <c r="B443" s="155"/>
      <c r="C443" s="42">
        <v>317</v>
      </c>
      <c r="D443" s="43" t="s">
        <v>615</v>
      </c>
      <c r="E443" s="43" t="s">
        <v>616</v>
      </c>
      <c r="F443" s="43" t="s">
        <v>32</v>
      </c>
      <c r="G443" s="43"/>
      <c r="H443" s="44">
        <v>19.305</v>
      </c>
      <c r="I443" s="121" t="str">
        <f t="shared" si="24"/>
        <v>0</v>
      </c>
      <c r="J443" s="121" t="str">
        <f t="shared" si="25"/>
        <v>0</v>
      </c>
      <c r="K443" s="121" t="str">
        <f t="shared" si="26"/>
        <v>0</v>
      </c>
      <c r="L443" s="121">
        <f t="shared" si="27"/>
        <v>19.305</v>
      </c>
      <c r="M443" s="122"/>
      <c r="N443" s="122"/>
      <c r="O443" s="122"/>
      <c r="P443" s="122">
        <v>9</v>
      </c>
      <c r="Q443" s="157">
        <v>318.97000000000003</v>
      </c>
    </row>
    <row r="444" spans="2:17" ht="15.75">
      <c r="B444" s="155"/>
      <c r="C444" s="42">
        <v>383</v>
      </c>
      <c r="D444" s="43" t="s">
        <v>398</v>
      </c>
      <c r="E444" s="43" t="s">
        <v>722</v>
      </c>
      <c r="F444" s="43" t="s">
        <v>32</v>
      </c>
      <c r="G444" s="43"/>
      <c r="H444" s="44">
        <v>19.321999999999999</v>
      </c>
      <c r="I444" s="121" t="str">
        <f t="shared" si="24"/>
        <v>0</v>
      </c>
      <c r="J444" s="121" t="str">
        <f t="shared" si="25"/>
        <v>0</v>
      </c>
      <c r="K444" s="121" t="str">
        <f t="shared" si="26"/>
        <v>0</v>
      </c>
      <c r="L444" s="121">
        <f t="shared" si="27"/>
        <v>19.321999999999999</v>
      </c>
      <c r="M444" s="122"/>
      <c r="N444" s="122"/>
      <c r="O444" s="122"/>
      <c r="P444" s="122">
        <v>10</v>
      </c>
      <c r="Q444" s="157">
        <v>273.41000000000003</v>
      </c>
    </row>
    <row r="445" spans="2:17" ht="15.75">
      <c r="B445" s="155"/>
      <c r="C445" s="42">
        <v>668</v>
      </c>
      <c r="D445" s="43" t="s">
        <v>1185</v>
      </c>
      <c r="E445" s="43" t="s">
        <v>1186</v>
      </c>
      <c r="F445" s="43" t="s">
        <v>32</v>
      </c>
      <c r="G445" s="43"/>
      <c r="H445" s="60">
        <v>19.335000000000001</v>
      </c>
      <c r="I445" s="121" t="str">
        <f t="shared" si="24"/>
        <v>0</v>
      </c>
      <c r="J445" s="121" t="str">
        <f t="shared" si="25"/>
        <v>0</v>
      </c>
      <c r="K445" s="121" t="str">
        <f t="shared" si="26"/>
        <v>0</v>
      </c>
      <c r="L445" s="121">
        <f t="shared" si="27"/>
        <v>19.335000000000001</v>
      </c>
      <c r="M445" s="122"/>
      <c r="N445" s="122"/>
      <c r="O445" s="122"/>
      <c r="P445" s="122">
        <v>11</v>
      </c>
      <c r="Q445" s="157">
        <v>227.83</v>
      </c>
    </row>
    <row r="446" spans="2:17" ht="15.75">
      <c r="B446" s="155"/>
      <c r="C446" s="42">
        <v>109</v>
      </c>
      <c r="D446" s="43" t="s">
        <v>260</v>
      </c>
      <c r="E446" s="43" t="s">
        <v>261</v>
      </c>
      <c r="F446" s="43"/>
      <c r="G446" s="43"/>
      <c r="H446" s="44">
        <v>19.341999999999999</v>
      </c>
      <c r="I446" s="121" t="str">
        <f t="shared" si="24"/>
        <v>0</v>
      </c>
      <c r="J446" s="121" t="str">
        <f t="shared" si="25"/>
        <v>0</v>
      </c>
      <c r="K446" s="121" t="str">
        <f t="shared" si="26"/>
        <v>0</v>
      </c>
      <c r="L446" s="121">
        <f t="shared" si="27"/>
        <v>19.341999999999999</v>
      </c>
      <c r="M446" s="122"/>
      <c r="N446" s="122"/>
      <c r="O446" s="122"/>
      <c r="P446" s="122">
        <v>12</v>
      </c>
      <c r="Q446" s="157">
        <v>182.27</v>
      </c>
    </row>
    <row r="447" spans="2:17" ht="15.75">
      <c r="B447" s="159"/>
      <c r="C447" s="160">
        <v>282</v>
      </c>
      <c r="D447" s="161" t="s">
        <v>139</v>
      </c>
      <c r="E447" s="161" t="s">
        <v>567</v>
      </c>
      <c r="F447" s="161"/>
      <c r="G447" s="161"/>
      <c r="H447" s="163">
        <v>19.353999999999999</v>
      </c>
      <c r="I447" s="127" t="str">
        <f t="shared" si="24"/>
        <v>0</v>
      </c>
      <c r="J447" s="127" t="str">
        <f t="shared" si="25"/>
        <v>0</v>
      </c>
      <c r="K447" s="127" t="str">
        <f t="shared" si="26"/>
        <v>0</v>
      </c>
      <c r="L447" s="127">
        <f t="shared" si="27"/>
        <v>19.353999999999999</v>
      </c>
      <c r="M447" s="123"/>
      <c r="N447" s="123"/>
      <c r="O447" s="123"/>
      <c r="P447" s="123"/>
      <c r="Q447" s="124"/>
    </row>
    <row r="448" spans="2:17" ht="15.75">
      <c r="B448" s="159"/>
      <c r="C448" s="160">
        <v>239</v>
      </c>
      <c r="D448" s="161" t="s">
        <v>492</v>
      </c>
      <c r="E448" s="161" t="s">
        <v>493</v>
      </c>
      <c r="F448" s="161" t="s">
        <v>32</v>
      </c>
      <c r="G448" s="161"/>
      <c r="H448" s="163">
        <v>19.369</v>
      </c>
      <c r="I448" s="127" t="str">
        <f t="shared" si="24"/>
        <v>0</v>
      </c>
      <c r="J448" s="127" t="str">
        <f t="shared" si="25"/>
        <v>0</v>
      </c>
      <c r="K448" s="127" t="str">
        <f t="shared" si="26"/>
        <v>0</v>
      </c>
      <c r="L448" s="127">
        <f t="shared" si="27"/>
        <v>19.369</v>
      </c>
      <c r="M448" s="123"/>
      <c r="N448" s="123"/>
      <c r="O448" s="123"/>
      <c r="P448" s="123"/>
      <c r="Q448" s="124"/>
    </row>
    <row r="449" spans="2:17" ht="15.75">
      <c r="B449" s="159"/>
      <c r="C449" s="160">
        <v>290</v>
      </c>
      <c r="D449" s="161" t="s">
        <v>578</v>
      </c>
      <c r="E449" s="161" t="s">
        <v>579</v>
      </c>
      <c r="F449" s="161"/>
      <c r="G449" s="161"/>
      <c r="H449" s="163">
        <v>19.37</v>
      </c>
      <c r="I449" s="127" t="str">
        <f t="shared" si="24"/>
        <v>0</v>
      </c>
      <c r="J449" s="127" t="str">
        <f t="shared" si="25"/>
        <v>0</v>
      </c>
      <c r="K449" s="127" t="str">
        <f t="shared" si="26"/>
        <v>0</v>
      </c>
      <c r="L449" s="127">
        <f t="shared" si="27"/>
        <v>19.37</v>
      </c>
      <c r="M449" s="123"/>
      <c r="N449" s="123"/>
      <c r="O449" s="123"/>
      <c r="P449" s="123"/>
      <c r="Q449" s="124"/>
    </row>
    <row r="450" spans="2:17" ht="15.75">
      <c r="B450" s="159"/>
      <c r="C450" s="160">
        <v>360</v>
      </c>
      <c r="D450" s="161" t="s">
        <v>685</v>
      </c>
      <c r="E450" s="161" t="s">
        <v>686</v>
      </c>
      <c r="F450" s="161"/>
      <c r="G450" s="161"/>
      <c r="H450" s="163">
        <v>19.375</v>
      </c>
      <c r="I450" s="127" t="str">
        <f t="shared" si="24"/>
        <v>0</v>
      </c>
      <c r="J450" s="127" t="str">
        <f t="shared" si="25"/>
        <v>0</v>
      </c>
      <c r="K450" s="127" t="str">
        <f t="shared" si="26"/>
        <v>0</v>
      </c>
      <c r="L450" s="127">
        <f t="shared" si="27"/>
        <v>19.375</v>
      </c>
      <c r="M450" s="123"/>
      <c r="N450" s="123"/>
      <c r="O450" s="123"/>
      <c r="P450" s="123"/>
      <c r="Q450" s="124"/>
    </row>
    <row r="451" spans="2:17" ht="15.75">
      <c r="B451" s="159"/>
      <c r="C451" s="160">
        <v>349</v>
      </c>
      <c r="D451" s="161" t="s">
        <v>364</v>
      </c>
      <c r="E451" s="161" t="s">
        <v>663</v>
      </c>
      <c r="F451" s="161" t="s">
        <v>32</v>
      </c>
      <c r="G451" s="161"/>
      <c r="H451" s="163">
        <v>19.391999999999999</v>
      </c>
      <c r="I451" s="127" t="str">
        <f t="shared" si="24"/>
        <v>0</v>
      </c>
      <c r="J451" s="127" t="str">
        <f t="shared" si="25"/>
        <v>0</v>
      </c>
      <c r="K451" s="127" t="str">
        <f t="shared" si="26"/>
        <v>0</v>
      </c>
      <c r="L451" s="127">
        <f t="shared" si="27"/>
        <v>19.391999999999999</v>
      </c>
      <c r="M451" s="123"/>
      <c r="N451" s="123"/>
      <c r="O451" s="123"/>
      <c r="P451" s="123"/>
      <c r="Q451" s="124"/>
    </row>
    <row r="452" spans="2:17" ht="15.75">
      <c r="B452" s="159"/>
      <c r="C452" s="160">
        <v>194</v>
      </c>
      <c r="D452" s="161" t="s">
        <v>420</v>
      </c>
      <c r="E452" s="161" t="s">
        <v>421</v>
      </c>
      <c r="F452" s="161" t="s">
        <v>32</v>
      </c>
      <c r="G452" s="161"/>
      <c r="H452" s="163">
        <v>19.402000000000001</v>
      </c>
      <c r="I452" s="127" t="str">
        <f t="shared" si="24"/>
        <v>0</v>
      </c>
      <c r="J452" s="127" t="str">
        <f t="shared" si="25"/>
        <v>0</v>
      </c>
      <c r="K452" s="127" t="str">
        <f t="shared" si="26"/>
        <v>0</v>
      </c>
      <c r="L452" s="127">
        <f t="shared" si="27"/>
        <v>19.402000000000001</v>
      </c>
      <c r="M452" s="123"/>
      <c r="N452" s="123"/>
      <c r="O452" s="123"/>
      <c r="P452" s="123"/>
      <c r="Q452" s="124"/>
    </row>
    <row r="453" spans="2:17" ht="15.75">
      <c r="B453" s="159"/>
      <c r="C453" s="160">
        <v>171</v>
      </c>
      <c r="D453" s="161" t="s">
        <v>381</v>
      </c>
      <c r="E453" s="161" t="s">
        <v>382</v>
      </c>
      <c r="F453" s="161"/>
      <c r="G453" s="161"/>
      <c r="H453" s="163">
        <v>19.425000000000001</v>
      </c>
      <c r="I453" s="127" t="str">
        <f t="shared" ref="I453:I516" si="28">IF(H453&lt;J$3,H453,IF(H453&gt;=J$3,"0"))</f>
        <v>0</v>
      </c>
      <c r="J453" s="127" t="str">
        <f t="shared" ref="J453:J516" si="29">IF(H453&lt;J$3,"0",IF(H453&lt;K$3,H453,IF(H453&gt;=K$3,"0")))</f>
        <v>0</v>
      </c>
      <c r="K453" s="127" t="str">
        <f t="shared" ref="K453:K516" si="30">IF(H453&lt;K$3,"0",IF(H453&gt;=L$3,"0",IF(H453&gt;=K$3,H453)))</f>
        <v>0</v>
      </c>
      <c r="L453" s="127">
        <f t="shared" ref="L453:L516" si="31">IF(H453&gt;=L$3,H453,IF(H453&lt;L$3,"0"))</f>
        <v>19.425000000000001</v>
      </c>
      <c r="M453" s="123"/>
      <c r="N453" s="123"/>
      <c r="O453" s="123"/>
      <c r="P453" s="123"/>
      <c r="Q453" s="124"/>
    </row>
    <row r="454" spans="2:17" ht="15.75">
      <c r="B454" s="159"/>
      <c r="C454" s="160">
        <v>3</v>
      </c>
      <c r="D454" s="161" t="s">
        <v>49</v>
      </c>
      <c r="E454" s="161" t="s">
        <v>50</v>
      </c>
      <c r="F454" s="161" t="s">
        <v>32</v>
      </c>
      <c r="G454" s="161"/>
      <c r="H454" s="163">
        <v>19.425000000000001</v>
      </c>
      <c r="I454" s="127" t="str">
        <f t="shared" si="28"/>
        <v>0</v>
      </c>
      <c r="J454" s="127" t="str">
        <f t="shared" si="29"/>
        <v>0</v>
      </c>
      <c r="K454" s="127" t="str">
        <f t="shared" si="30"/>
        <v>0</v>
      </c>
      <c r="L454" s="127">
        <f t="shared" si="31"/>
        <v>19.425000000000001</v>
      </c>
      <c r="M454" s="123"/>
      <c r="N454" s="123"/>
      <c r="O454" s="123"/>
      <c r="P454" s="123"/>
      <c r="Q454" s="124"/>
    </row>
    <row r="455" spans="2:17" ht="15.75">
      <c r="B455" s="159"/>
      <c r="C455" s="160">
        <v>119</v>
      </c>
      <c r="D455" s="161" t="s">
        <v>280</v>
      </c>
      <c r="E455" s="161" t="s">
        <v>281</v>
      </c>
      <c r="F455" s="161"/>
      <c r="G455" s="161"/>
      <c r="H455" s="163">
        <v>19.428000000000001</v>
      </c>
      <c r="I455" s="127" t="str">
        <f t="shared" si="28"/>
        <v>0</v>
      </c>
      <c r="J455" s="127" t="str">
        <f t="shared" si="29"/>
        <v>0</v>
      </c>
      <c r="K455" s="127" t="str">
        <f t="shared" si="30"/>
        <v>0</v>
      </c>
      <c r="L455" s="127">
        <f t="shared" si="31"/>
        <v>19.428000000000001</v>
      </c>
      <c r="M455" s="123"/>
      <c r="N455" s="123"/>
      <c r="O455" s="123"/>
      <c r="P455" s="123"/>
      <c r="Q455" s="124"/>
    </row>
    <row r="456" spans="2:17" ht="15.75">
      <c r="B456" s="159"/>
      <c r="C456" s="160">
        <v>144</v>
      </c>
      <c r="D456" s="161" t="s">
        <v>330</v>
      </c>
      <c r="E456" s="161" t="s">
        <v>331</v>
      </c>
      <c r="F456" s="161" t="s">
        <v>32</v>
      </c>
      <c r="G456" s="161"/>
      <c r="H456" s="163">
        <v>19.443000000000001</v>
      </c>
      <c r="I456" s="127" t="str">
        <f t="shared" si="28"/>
        <v>0</v>
      </c>
      <c r="J456" s="127" t="str">
        <f t="shared" si="29"/>
        <v>0</v>
      </c>
      <c r="K456" s="127" t="str">
        <f t="shared" si="30"/>
        <v>0</v>
      </c>
      <c r="L456" s="127">
        <f t="shared" si="31"/>
        <v>19.443000000000001</v>
      </c>
      <c r="M456" s="123"/>
      <c r="N456" s="123"/>
      <c r="O456" s="123"/>
      <c r="P456" s="123"/>
      <c r="Q456" s="124"/>
    </row>
    <row r="457" spans="2:17" ht="15.75">
      <c r="B457" s="159"/>
      <c r="C457" s="160">
        <v>301</v>
      </c>
      <c r="D457" s="161" t="s">
        <v>147</v>
      </c>
      <c r="E457" s="161" t="s">
        <v>593</v>
      </c>
      <c r="F457" s="161"/>
      <c r="G457" s="161"/>
      <c r="H457" s="163">
        <v>19.475000000000001</v>
      </c>
      <c r="I457" s="127" t="str">
        <f t="shared" si="28"/>
        <v>0</v>
      </c>
      <c r="J457" s="127" t="str">
        <f t="shared" si="29"/>
        <v>0</v>
      </c>
      <c r="K457" s="127" t="str">
        <f t="shared" si="30"/>
        <v>0</v>
      </c>
      <c r="L457" s="127">
        <f t="shared" si="31"/>
        <v>19.475000000000001</v>
      </c>
      <c r="M457" s="123"/>
      <c r="N457" s="123"/>
      <c r="O457" s="123"/>
      <c r="P457" s="123"/>
      <c r="Q457" s="124"/>
    </row>
    <row r="458" spans="2:17" ht="15.75">
      <c r="B458" s="159"/>
      <c r="C458" s="160">
        <v>387</v>
      </c>
      <c r="D458" s="161" t="s">
        <v>728</v>
      </c>
      <c r="E458" s="161" t="s">
        <v>729</v>
      </c>
      <c r="F458" s="161" t="s">
        <v>32</v>
      </c>
      <c r="G458" s="161"/>
      <c r="H458" s="163">
        <v>19.518000000000001</v>
      </c>
      <c r="I458" s="127" t="str">
        <f t="shared" si="28"/>
        <v>0</v>
      </c>
      <c r="J458" s="127" t="str">
        <f t="shared" si="29"/>
        <v>0</v>
      </c>
      <c r="K458" s="127" t="str">
        <f t="shared" si="30"/>
        <v>0</v>
      </c>
      <c r="L458" s="127">
        <f t="shared" si="31"/>
        <v>19.518000000000001</v>
      </c>
      <c r="M458" s="123"/>
      <c r="N458" s="123"/>
      <c r="O458" s="123"/>
      <c r="P458" s="123"/>
      <c r="Q458" s="124"/>
    </row>
    <row r="459" spans="2:17" ht="15.75">
      <c r="B459" s="159"/>
      <c r="C459" s="160">
        <v>110</v>
      </c>
      <c r="D459" s="161" t="s">
        <v>262</v>
      </c>
      <c r="E459" s="161" t="s">
        <v>263</v>
      </c>
      <c r="F459" s="161"/>
      <c r="G459" s="161"/>
      <c r="H459" s="163">
        <v>19.527000000000001</v>
      </c>
      <c r="I459" s="127" t="str">
        <f t="shared" si="28"/>
        <v>0</v>
      </c>
      <c r="J459" s="127" t="str">
        <f t="shared" si="29"/>
        <v>0</v>
      </c>
      <c r="K459" s="127" t="str">
        <f t="shared" si="30"/>
        <v>0</v>
      </c>
      <c r="L459" s="127">
        <f t="shared" si="31"/>
        <v>19.527000000000001</v>
      </c>
      <c r="M459" s="123"/>
      <c r="N459" s="123"/>
      <c r="O459" s="123"/>
      <c r="P459" s="123"/>
      <c r="Q459" s="124"/>
    </row>
    <row r="460" spans="2:17" ht="15.75">
      <c r="B460" s="159"/>
      <c r="C460" s="160">
        <v>357</v>
      </c>
      <c r="D460" s="161" t="s">
        <v>680</v>
      </c>
      <c r="E460" s="161" t="s">
        <v>681</v>
      </c>
      <c r="F460" s="161" t="s">
        <v>32</v>
      </c>
      <c r="G460" s="161"/>
      <c r="H460" s="163">
        <v>19.536999999999999</v>
      </c>
      <c r="I460" s="127" t="str">
        <f t="shared" si="28"/>
        <v>0</v>
      </c>
      <c r="J460" s="127" t="str">
        <f t="shared" si="29"/>
        <v>0</v>
      </c>
      <c r="K460" s="127" t="str">
        <f t="shared" si="30"/>
        <v>0</v>
      </c>
      <c r="L460" s="127">
        <f t="shared" si="31"/>
        <v>19.536999999999999</v>
      </c>
      <c r="M460" s="123"/>
      <c r="N460" s="123"/>
      <c r="O460" s="123"/>
      <c r="P460" s="123"/>
      <c r="Q460" s="124"/>
    </row>
    <row r="461" spans="2:17" ht="15.75">
      <c r="B461" s="159"/>
      <c r="C461" s="160">
        <v>492</v>
      </c>
      <c r="D461" s="161" t="s">
        <v>912</v>
      </c>
      <c r="E461" s="161" t="s">
        <v>913</v>
      </c>
      <c r="F461" s="161" t="s">
        <v>32</v>
      </c>
      <c r="G461" s="161"/>
      <c r="H461" s="163">
        <v>19.545999999999999</v>
      </c>
      <c r="I461" s="127" t="str">
        <f t="shared" si="28"/>
        <v>0</v>
      </c>
      <c r="J461" s="127" t="str">
        <f t="shared" si="29"/>
        <v>0</v>
      </c>
      <c r="K461" s="127" t="str">
        <f t="shared" si="30"/>
        <v>0</v>
      </c>
      <c r="L461" s="127">
        <f t="shared" si="31"/>
        <v>19.545999999999999</v>
      </c>
      <c r="M461" s="123"/>
      <c r="N461" s="123"/>
      <c r="O461" s="123"/>
      <c r="P461" s="123"/>
      <c r="Q461" s="124"/>
    </row>
    <row r="462" spans="2:17" ht="15.75">
      <c r="B462" s="159"/>
      <c r="C462" s="160">
        <v>604</v>
      </c>
      <c r="D462" s="161" t="s">
        <v>1093</v>
      </c>
      <c r="E462" s="161" t="s">
        <v>1094</v>
      </c>
      <c r="F462" s="161"/>
      <c r="G462" s="161"/>
      <c r="H462" s="162">
        <v>19.617999999999999</v>
      </c>
      <c r="I462" s="127" t="str">
        <f t="shared" si="28"/>
        <v>0</v>
      </c>
      <c r="J462" s="127" t="str">
        <f t="shared" si="29"/>
        <v>0</v>
      </c>
      <c r="K462" s="127" t="str">
        <f t="shared" si="30"/>
        <v>0</v>
      </c>
      <c r="L462" s="127">
        <f t="shared" si="31"/>
        <v>19.617999999999999</v>
      </c>
      <c r="M462" s="123"/>
      <c r="N462" s="123"/>
      <c r="O462" s="123"/>
      <c r="P462" s="123"/>
      <c r="Q462" s="124"/>
    </row>
    <row r="463" spans="2:17" ht="15.75">
      <c r="B463" s="159"/>
      <c r="C463" s="160">
        <v>238</v>
      </c>
      <c r="D463" s="161" t="s">
        <v>490</v>
      </c>
      <c r="E463" s="161" t="s">
        <v>491</v>
      </c>
      <c r="F463" s="161"/>
      <c r="G463" s="161"/>
      <c r="H463" s="163">
        <v>19.635000000000002</v>
      </c>
      <c r="I463" s="127" t="str">
        <f t="shared" si="28"/>
        <v>0</v>
      </c>
      <c r="J463" s="127" t="str">
        <f t="shared" si="29"/>
        <v>0</v>
      </c>
      <c r="K463" s="127" t="str">
        <f t="shared" si="30"/>
        <v>0</v>
      </c>
      <c r="L463" s="127">
        <f t="shared" si="31"/>
        <v>19.635000000000002</v>
      </c>
      <c r="M463" s="123"/>
      <c r="N463" s="123"/>
      <c r="O463" s="123"/>
      <c r="P463" s="123"/>
      <c r="Q463" s="124"/>
    </row>
    <row r="464" spans="2:17" ht="15.75">
      <c r="B464" s="159"/>
      <c r="C464" s="160">
        <v>599</v>
      </c>
      <c r="D464" s="161" t="s">
        <v>1085</v>
      </c>
      <c r="E464" s="161" t="s">
        <v>1086</v>
      </c>
      <c r="F464" s="161"/>
      <c r="G464" s="161"/>
      <c r="H464" s="162">
        <v>19.652000000000001</v>
      </c>
      <c r="I464" s="127" t="str">
        <f t="shared" si="28"/>
        <v>0</v>
      </c>
      <c r="J464" s="127" t="str">
        <f t="shared" si="29"/>
        <v>0</v>
      </c>
      <c r="K464" s="127" t="str">
        <f t="shared" si="30"/>
        <v>0</v>
      </c>
      <c r="L464" s="127">
        <f t="shared" si="31"/>
        <v>19.652000000000001</v>
      </c>
      <c r="M464" s="123"/>
      <c r="N464" s="123"/>
      <c r="O464" s="123"/>
      <c r="P464" s="123"/>
      <c r="Q464" s="124"/>
    </row>
    <row r="465" spans="2:17" ht="15.75">
      <c r="B465" s="159"/>
      <c r="C465" s="160">
        <v>458</v>
      </c>
      <c r="D465" s="161" t="s">
        <v>752</v>
      </c>
      <c r="E465" s="161" t="s">
        <v>855</v>
      </c>
      <c r="F465" s="161" t="s">
        <v>32</v>
      </c>
      <c r="G465" s="161"/>
      <c r="H465" s="163">
        <v>19.681999999999999</v>
      </c>
      <c r="I465" s="127" t="str">
        <f t="shared" si="28"/>
        <v>0</v>
      </c>
      <c r="J465" s="127" t="str">
        <f t="shared" si="29"/>
        <v>0</v>
      </c>
      <c r="K465" s="127" t="str">
        <f t="shared" si="30"/>
        <v>0</v>
      </c>
      <c r="L465" s="127">
        <f t="shared" si="31"/>
        <v>19.681999999999999</v>
      </c>
      <c r="M465" s="123"/>
      <c r="N465" s="123"/>
      <c r="O465" s="123"/>
      <c r="P465" s="123"/>
      <c r="Q465" s="124"/>
    </row>
    <row r="466" spans="2:17" ht="15.75">
      <c r="B466" s="159"/>
      <c r="C466" s="160">
        <v>540</v>
      </c>
      <c r="D466" s="161" t="s">
        <v>989</v>
      </c>
      <c r="E466" s="161" t="s">
        <v>990</v>
      </c>
      <c r="F466" s="161" t="s">
        <v>32</v>
      </c>
      <c r="G466" s="161"/>
      <c r="H466" s="163">
        <v>19.684000000000001</v>
      </c>
      <c r="I466" s="127" t="str">
        <f t="shared" si="28"/>
        <v>0</v>
      </c>
      <c r="J466" s="127" t="str">
        <f t="shared" si="29"/>
        <v>0</v>
      </c>
      <c r="K466" s="127" t="str">
        <f t="shared" si="30"/>
        <v>0</v>
      </c>
      <c r="L466" s="127">
        <f t="shared" si="31"/>
        <v>19.684000000000001</v>
      </c>
      <c r="M466" s="123"/>
      <c r="N466" s="123"/>
      <c r="O466" s="123"/>
      <c r="P466" s="123"/>
      <c r="Q466" s="124"/>
    </row>
    <row r="467" spans="2:17" ht="15.75">
      <c r="B467" s="159"/>
      <c r="C467" s="160">
        <v>155</v>
      </c>
      <c r="D467" s="161" t="s">
        <v>351</v>
      </c>
      <c r="E467" s="161" t="s">
        <v>352</v>
      </c>
      <c r="F467" s="161"/>
      <c r="G467" s="161"/>
      <c r="H467" s="163">
        <v>19.693000000000001</v>
      </c>
      <c r="I467" s="127" t="str">
        <f t="shared" si="28"/>
        <v>0</v>
      </c>
      <c r="J467" s="127" t="str">
        <f t="shared" si="29"/>
        <v>0</v>
      </c>
      <c r="K467" s="127" t="str">
        <f t="shared" si="30"/>
        <v>0</v>
      </c>
      <c r="L467" s="127">
        <f t="shared" si="31"/>
        <v>19.693000000000001</v>
      </c>
      <c r="M467" s="123"/>
      <c r="N467" s="123"/>
      <c r="O467" s="123"/>
      <c r="P467" s="123"/>
      <c r="Q467" s="124"/>
    </row>
    <row r="468" spans="2:17" ht="15.75">
      <c r="B468" s="159"/>
      <c r="C468" s="160">
        <v>13</v>
      </c>
      <c r="D468" s="161" t="s">
        <v>69</v>
      </c>
      <c r="E468" s="161" t="s">
        <v>70</v>
      </c>
      <c r="F468" s="161"/>
      <c r="G468" s="161"/>
      <c r="H468" s="163">
        <v>19.693000000000001</v>
      </c>
      <c r="I468" s="127" t="str">
        <f t="shared" si="28"/>
        <v>0</v>
      </c>
      <c r="J468" s="127" t="str">
        <f t="shared" si="29"/>
        <v>0</v>
      </c>
      <c r="K468" s="127" t="str">
        <f t="shared" si="30"/>
        <v>0</v>
      </c>
      <c r="L468" s="127">
        <f t="shared" si="31"/>
        <v>19.693000000000001</v>
      </c>
      <c r="M468" s="123"/>
      <c r="N468" s="123"/>
      <c r="O468" s="123"/>
      <c r="P468" s="123"/>
      <c r="Q468" s="124"/>
    </row>
    <row r="469" spans="2:17" ht="15.75">
      <c r="B469" s="159"/>
      <c r="C469" s="160">
        <v>398</v>
      </c>
      <c r="D469" s="161" t="s">
        <v>750</v>
      </c>
      <c r="E469" s="161" t="s">
        <v>751</v>
      </c>
      <c r="F469" s="161"/>
      <c r="G469" s="161"/>
      <c r="H469" s="163">
        <v>19.7</v>
      </c>
      <c r="I469" s="127" t="str">
        <f t="shared" si="28"/>
        <v>0</v>
      </c>
      <c r="J469" s="127" t="str">
        <f t="shared" si="29"/>
        <v>0</v>
      </c>
      <c r="K469" s="127" t="str">
        <f t="shared" si="30"/>
        <v>0</v>
      </c>
      <c r="L469" s="127">
        <f t="shared" si="31"/>
        <v>19.7</v>
      </c>
      <c r="M469" s="123"/>
      <c r="N469" s="123"/>
      <c r="O469" s="123"/>
      <c r="P469" s="123"/>
      <c r="Q469" s="124"/>
    </row>
    <row r="470" spans="2:17" ht="15.75">
      <c r="B470" s="159"/>
      <c r="C470" s="160">
        <v>152</v>
      </c>
      <c r="D470" s="161" t="s">
        <v>346</v>
      </c>
      <c r="E470" s="161" t="s">
        <v>347</v>
      </c>
      <c r="F470" s="161"/>
      <c r="G470" s="161"/>
      <c r="H470" s="163">
        <v>19.721</v>
      </c>
      <c r="I470" s="127" t="str">
        <f t="shared" si="28"/>
        <v>0</v>
      </c>
      <c r="J470" s="127" t="str">
        <f t="shared" si="29"/>
        <v>0</v>
      </c>
      <c r="K470" s="127" t="str">
        <f t="shared" si="30"/>
        <v>0</v>
      </c>
      <c r="L470" s="127">
        <f t="shared" si="31"/>
        <v>19.721</v>
      </c>
      <c r="M470" s="123"/>
      <c r="N470" s="123"/>
      <c r="O470" s="123"/>
      <c r="P470" s="123"/>
      <c r="Q470" s="124"/>
    </row>
    <row r="471" spans="2:17" ht="15.75">
      <c r="B471" s="159"/>
      <c r="C471" s="160">
        <v>516</v>
      </c>
      <c r="D471" s="161" t="s">
        <v>950</v>
      </c>
      <c r="E471" s="161" t="s">
        <v>951</v>
      </c>
      <c r="F471" s="161" t="s">
        <v>32</v>
      </c>
      <c r="G471" s="161"/>
      <c r="H471" s="163">
        <v>19.727</v>
      </c>
      <c r="I471" s="127" t="str">
        <f t="shared" si="28"/>
        <v>0</v>
      </c>
      <c r="J471" s="127" t="str">
        <f t="shared" si="29"/>
        <v>0</v>
      </c>
      <c r="K471" s="127" t="str">
        <f t="shared" si="30"/>
        <v>0</v>
      </c>
      <c r="L471" s="127">
        <f t="shared" si="31"/>
        <v>19.727</v>
      </c>
      <c r="M471" s="123"/>
      <c r="N471" s="123"/>
      <c r="O471" s="123"/>
      <c r="P471" s="123"/>
      <c r="Q471" s="124"/>
    </row>
    <row r="472" spans="2:17" ht="15.75">
      <c r="B472" s="159"/>
      <c r="C472" s="160">
        <v>472</v>
      </c>
      <c r="D472" s="161" t="s">
        <v>877</v>
      </c>
      <c r="E472" s="161" t="s">
        <v>878</v>
      </c>
      <c r="F472" s="161"/>
      <c r="G472" s="161"/>
      <c r="H472" s="163">
        <v>19.731999999999999</v>
      </c>
      <c r="I472" s="127" t="str">
        <f t="shared" si="28"/>
        <v>0</v>
      </c>
      <c r="J472" s="127" t="str">
        <f t="shared" si="29"/>
        <v>0</v>
      </c>
      <c r="K472" s="127" t="str">
        <f t="shared" si="30"/>
        <v>0</v>
      </c>
      <c r="L472" s="127">
        <f t="shared" si="31"/>
        <v>19.731999999999999</v>
      </c>
      <c r="M472" s="123"/>
      <c r="N472" s="123"/>
      <c r="O472" s="123"/>
      <c r="P472" s="123"/>
      <c r="Q472" s="124"/>
    </row>
    <row r="473" spans="2:17" ht="15.75">
      <c r="B473" s="159"/>
      <c r="C473" s="160">
        <v>690</v>
      </c>
      <c r="D473" s="161" t="s">
        <v>1215</v>
      </c>
      <c r="E473" s="161" t="s">
        <v>1216</v>
      </c>
      <c r="F473" s="161"/>
      <c r="G473" s="161"/>
      <c r="H473" s="162">
        <v>19.734000000000002</v>
      </c>
      <c r="I473" s="127" t="str">
        <f t="shared" si="28"/>
        <v>0</v>
      </c>
      <c r="J473" s="127" t="str">
        <f t="shared" si="29"/>
        <v>0</v>
      </c>
      <c r="K473" s="127" t="str">
        <f t="shared" si="30"/>
        <v>0</v>
      </c>
      <c r="L473" s="127">
        <f t="shared" si="31"/>
        <v>19.734000000000002</v>
      </c>
      <c r="M473" s="123"/>
      <c r="N473" s="123"/>
      <c r="O473" s="123"/>
      <c r="P473" s="123"/>
      <c r="Q473" s="124"/>
    </row>
    <row r="474" spans="2:17" ht="15.75">
      <c r="B474" s="159"/>
      <c r="C474" s="160">
        <v>51</v>
      </c>
      <c r="D474" s="161" t="s">
        <v>145</v>
      </c>
      <c r="E474" s="161" t="s">
        <v>146</v>
      </c>
      <c r="F474" s="161"/>
      <c r="G474" s="161"/>
      <c r="H474" s="163">
        <v>19.785</v>
      </c>
      <c r="I474" s="127" t="str">
        <f t="shared" si="28"/>
        <v>0</v>
      </c>
      <c r="J474" s="127" t="str">
        <f t="shared" si="29"/>
        <v>0</v>
      </c>
      <c r="K474" s="127" t="str">
        <f t="shared" si="30"/>
        <v>0</v>
      </c>
      <c r="L474" s="127">
        <f t="shared" si="31"/>
        <v>19.785</v>
      </c>
      <c r="M474" s="123"/>
      <c r="N474" s="123"/>
      <c r="O474" s="123"/>
      <c r="P474" s="123"/>
      <c r="Q474" s="124"/>
    </row>
    <row r="475" spans="2:17" ht="15.75">
      <c r="B475" s="159"/>
      <c r="C475" s="160">
        <v>436</v>
      </c>
      <c r="D475" s="161" t="s">
        <v>817</v>
      </c>
      <c r="E475" s="161" t="s">
        <v>818</v>
      </c>
      <c r="F475" s="161" t="s">
        <v>32</v>
      </c>
      <c r="G475" s="161"/>
      <c r="H475" s="163">
        <v>19.797000000000001</v>
      </c>
      <c r="I475" s="127" t="str">
        <f t="shared" si="28"/>
        <v>0</v>
      </c>
      <c r="J475" s="127" t="str">
        <f t="shared" si="29"/>
        <v>0</v>
      </c>
      <c r="K475" s="127" t="str">
        <f t="shared" si="30"/>
        <v>0</v>
      </c>
      <c r="L475" s="127">
        <f t="shared" si="31"/>
        <v>19.797000000000001</v>
      </c>
      <c r="M475" s="123"/>
      <c r="N475" s="123"/>
      <c r="O475" s="123"/>
      <c r="P475" s="123"/>
      <c r="Q475" s="124"/>
    </row>
    <row r="476" spans="2:17" ht="15.75">
      <c r="B476" s="159"/>
      <c r="C476" s="160">
        <v>361</v>
      </c>
      <c r="D476" s="161" t="s">
        <v>687</v>
      </c>
      <c r="E476" s="161" t="s">
        <v>688</v>
      </c>
      <c r="F476" s="161" t="s">
        <v>32</v>
      </c>
      <c r="G476" s="161"/>
      <c r="H476" s="163">
        <v>19.802</v>
      </c>
      <c r="I476" s="127" t="str">
        <f t="shared" si="28"/>
        <v>0</v>
      </c>
      <c r="J476" s="127" t="str">
        <f t="shared" si="29"/>
        <v>0</v>
      </c>
      <c r="K476" s="127" t="str">
        <f t="shared" si="30"/>
        <v>0</v>
      </c>
      <c r="L476" s="127">
        <f t="shared" si="31"/>
        <v>19.802</v>
      </c>
      <c r="M476" s="123"/>
      <c r="N476" s="123"/>
      <c r="O476" s="123"/>
      <c r="P476" s="123"/>
      <c r="Q476" s="124"/>
    </row>
    <row r="477" spans="2:17" ht="15.75">
      <c r="B477" s="159"/>
      <c r="C477" s="160">
        <v>510</v>
      </c>
      <c r="D477" s="161" t="s">
        <v>207</v>
      </c>
      <c r="E477" s="161" t="s">
        <v>940</v>
      </c>
      <c r="F477" s="161"/>
      <c r="G477" s="161"/>
      <c r="H477" s="163">
        <v>19.812000000000001</v>
      </c>
      <c r="I477" s="127" t="str">
        <f t="shared" si="28"/>
        <v>0</v>
      </c>
      <c r="J477" s="127" t="str">
        <f t="shared" si="29"/>
        <v>0</v>
      </c>
      <c r="K477" s="127" t="str">
        <f t="shared" si="30"/>
        <v>0</v>
      </c>
      <c r="L477" s="127">
        <f t="shared" si="31"/>
        <v>19.812000000000001</v>
      </c>
      <c r="M477" s="123"/>
      <c r="N477" s="123"/>
      <c r="O477" s="123"/>
      <c r="P477" s="123"/>
      <c r="Q477" s="124"/>
    </row>
    <row r="478" spans="2:17" ht="15.75">
      <c r="B478" s="159"/>
      <c r="C478" s="160">
        <v>127</v>
      </c>
      <c r="D478" s="161" t="s">
        <v>296</v>
      </c>
      <c r="E478" s="161" t="s">
        <v>297</v>
      </c>
      <c r="F478" s="161" t="s">
        <v>32</v>
      </c>
      <c r="G478" s="161"/>
      <c r="H478" s="163">
        <v>19.823</v>
      </c>
      <c r="I478" s="127" t="str">
        <f t="shared" si="28"/>
        <v>0</v>
      </c>
      <c r="J478" s="127" t="str">
        <f t="shared" si="29"/>
        <v>0</v>
      </c>
      <c r="K478" s="127" t="str">
        <f t="shared" si="30"/>
        <v>0</v>
      </c>
      <c r="L478" s="127">
        <f t="shared" si="31"/>
        <v>19.823</v>
      </c>
      <c r="M478" s="123"/>
      <c r="N478" s="123"/>
      <c r="O478" s="123"/>
      <c r="P478" s="123"/>
      <c r="Q478" s="124"/>
    </row>
    <row r="479" spans="2:17" ht="15.75">
      <c r="B479" s="159"/>
      <c r="C479" s="160">
        <v>84</v>
      </c>
      <c r="D479" s="161" t="s">
        <v>211</v>
      </c>
      <c r="E479" s="161" t="s">
        <v>212</v>
      </c>
      <c r="F479" s="161" t="s">
        <v>32</v>
      </c>
      <c r="G479" s="161"/>
      <c r="H479" s="163">
        <v>19.844000000000001</v>
      </c>
      <c r="I479" s="127" t="str">
        <f t="shared" si="28"/>
        <v>0</v>
      </c>
      <c r="J479" s="127" t="str">
        <f t="shared" si="29"/>
        <v>0</v>
      </c>
      <c r="K479" s="127" t="str">
        <f t="shared" si="30"/>
        <v>0</v>
      </c>
      <c r="L479" s="127">
        <f t="shared" si="31"/>
        <v>19.844000000000001</v>
      </c>
      <c r="M479" s="123"/>
      <c r="N479" s="123"/>
      <c r="O479" s="123"/>
      <c r="P479" s="123"/>
      <c r="Q479" s="124"/>
    </row>
    <row r="480" spans="2:17" ht="15.75">
      <c r="B480" s="159"/>
      <c r="C480" s="160">
        <v>139</v>
      </c>
      <c r="D480" s="161" t="s">
        <v>320</v>
      </c>
      <c r="E480" s="161" t="s">
        <v>321</v>
      </c>
      <c r="F480" s="161"/>
      <c r="G480" s="161"/>
      <c r="H480" s="163">
        <v>19.861999999999998</v>
      </c>
      <c r="I480" s="127" t="str">
        <f t="shared" si="28"/>
        <v>0</v>
      </c>
      <c r="J480" s="127" t="str">
        <f t="shared" si="29"/>
        <v>0</v>
      </c>
      <c r="K480" s="127" t="str">
        <f t="shared" si="30"/>
        <v>0</v>
      </c>
      <c r="L480" s="127">
        <f t="shared" si="31"/>
        <v>19.861999999999998</v>
      </c>
      <c r="M480" s="123"/>
      <c r="N480" s="123"/>
      <c r="O480" s="123"/>
      <c r="P480" s="123"/>
      <c r="Q480" s="124"/>
    </row>
    <row r="481" spans="2:17" ht="15.75">
      <c r="B481" s="159"/>
      <c r="C481" s="160">
        <v>178</v>
      </c>
      <c r="D481" s="161" t="s">
        <v>85</v>
      </c>
      <c r="E481" s="161" t="s">
        <v>393</v>
      </c>
      <c r="F481" s="161"/>
      <c r="G481" s="161"/>
      <c r="H481" s="163">
        <v>19.884</v>
      </c>
      <c r="I481" s="127" t="str">
        <f t="shared" si="28"/>
        <v>0</v>
      </c>
      <c r="J481" s="127" t="str">
        <f t="shared" si="29"/>
        <v>0</v>
      </c>
      <c r="K481" s="127" t="str">
        <f t="shared" si="30"/>
        <v>0</v>
      </c>
      <c r="L481" s="127">
        <f t="shared" si="31"/>
        <v>19.884</v>
      </c>
      <c r="M481" s="123"/>
      <c r="N481" s="123"/>
      <c r="O481" s="123"/>
      <c r="P481" s="123"/>
      <c r="Q481" s="124"/>
    </row>
    <row r="482" spans="2:17" ht="15.75">
      <c r="B482" s="159"/>
      <c r="C482" s="160">
        <v>243</v>
      </c>
      <c r="D482" s="161" t="s">
        <v>500</v>
      </c>
      <c r="E482" s="161" t="s">
        <v>501</v>
      </c>
      <c r="F482" s="161" t="s">
        <v>32</v>
      </c>
      <c r="G482" s="161"/>
      <c r="H482" s="163">
        <v>19.908000000000001</v>
      </c>
      <c r="I482" s="127" t="str">
        <f t="shared" si="28"/>
        <v>0</v>
      </c>
      <c r="J482" s="127" t="str">
        <f t="shared" si="29"/>
        <v>0</v>
      </c>
      <c r="K482" s="127" t="str">
        <f t="shared" si="30"/>
        <v>0</v>
      </c>
      <c r="L482" s="127">
        <f t="shared" si="31"/>
        <v>19.908000000000001</v>
      </c>
      <c r="M482" s="123"/>
      <c r="N482" s="123"/>
      <c r="O482" s="123"/>
      <c r="P482" s="123"/>
      <c r="Q482" s="124"/>
    </row>
    <row r="483" spans="2:17" ht="15.75">
      <c r="B483" s="159"/>
      <c r="C483" s="160">
        <v>209</v>
      </c>
      <c r="D483" s="161" t="s">
        <v>149</v>
      </c>
      <c r="E483" s="161" t="s">
        <v>445</v>
      </c>
      <c r="F483" s="161"/>
      <c r="G483" s="161"/>
      <c r="H483" s="163">
        <v>19.951000000000001</v>
      </c>
      <c r="I483" s="127" t="str">
        <f t="shared" si="28"/>
        <v>0</v>
      </c>
      <c r="J483" s="127" t="str">
        <f t="shared" si="29"/>
        <v>0</v>
      </c>
      <c r="K483" s="127" t="str">
        <f t="shared" si="30"/>
        <v>0</v>
      </c>
      <c r="L483" s="127">
        <f t="shared" si="31"/>
        <v>19.951000000000001</v>
      </c>
      <c r="M483" s="123"/>
      <c r="N483" s="123"/>
      <c r="O483" s="123"/>
      <c r="P483" s="123"/>
      <c r="Q483" s="124"/>
    </row>
    <row r="484" spans="2:17" ht="15.75">
      <c r="B484" s="159"/>
      <c r="C484" s="160">
        <v>394</v>
      </c>
      <c r="D484" s="161" t="s">
        <v>742</v>
      </c>
      <c r="E484" s="161" t="s">
        <v>743</v>
      </c>
      <c r="F484" s="161"/>
      <c r="G484" s="161"/>
      <c r="H484" s="163">
        <v>19.963999999999999</v>
      </c>
      <c r="I484" s="127" t="str">
        <f t="shared" si="28"/>
        <v>0</v>
      </c>
      <c r="J484" s="127" t="str">
        <f t="shared" si="29"/>
        <v>0</v>
      </c>
      <c r="K484" s="127" t="str">
        <f t="shared" si="30"/>
        <v>0</v>
      </c>
      <c r="L484" s="127">
        <f t="shared" si="31"/>
        <v>19.963999999999999</v>
      </c>
      <c r="M484" s="123"/>
      <c r="N484" s="123"/>
      <c r="O484" s="123"/>
      <c r="P484" s="123"/>
      <c r="Q484" s="124"/>
    </row>
    <row r="485" spans="2:17" ht="15.75">
      <c r="B485" s="159"/>
      <c r="C485" s="160">
        <v>537</v>
      </c>
      <c r="D485" s="161" t="s">
        <v>856</v>
      </c>
      <c r="E485" s="161" t="s">
        <v>985</v>
      </c>
      <c r="F485" s="161" t="s">
        <v>32</v>
      </c>
      <c r="G485" s="161"/>
      <c r="H485" s="163">
        <v>19.968</v>
      </c>
      <c r="I485" s="127" t="str">
        <f t="shared" si="28"/>
        <v>0</v>
      </c>
      <c r="J485" s="127" t="str">
        <f t="shared" si="29"/>
        <v>0</v>
      </c>
      <c r="K485" s="127" t="str">
        <f t="shared" si="30"/>
        <v>0</v>
      </c>
      <c r="L485" s="127">
        <f t="shared" si="31"/>
        <v>19.968</v>
      </c>
      <c r="M485" s="123"/>
      <c r="N485" s="123"/>
      <c r="O485" s="123"/>
      <c r="P485" s="123"/>
      <c r="Q485" s="124"/>
    </row>
    <row r="486" spans="2:17" ht="15.75">
      <c r="B486" s="159"/>
      <c r="C486" s="160">
        <v>400</v>
      </c>
      <c r="D486" s="161" t="s">
        <v>754</v>
      </c>
      <c r="E486" s="161" t="s">
        <v>755</v>
      </c>
      <c r="F486" s="161" t="s">
        <v>32</v>
      </c>
      <c r="G486" s="161"/>
      <c r="H486" s="163">
        <v>20.007000000000001</v>
      </c>
      <c r="I486" s="127" t="str">
        <f t="shared" si="28"/>
        <v>0</v>
      </c>
      <c r="J486" s="127" t="str">
        <f t="shared" si="29"/>
        <v>0</v>
      </c>
      <c r="K486" s="127" t="str">
        <f t="shared" si="30"/>
        <v>0</v>
      </c>
      <c r="L486" s="127">
        <f t="shared" si="31"/>
        <v>20.007000000000001</v>
      </c>
      <c r="M486" s="123"/>
      <c r="N486" s="123"/>
      <c r="O486" s="123"/>
      <c r="P486" s="123"/>
      <c r="Q486" s="124"/>
    </row>
    <row r="487" spans="2:17" ht="15.75">
      <c r="B487" s="159"/>
      <c r="C487" s="160">
        <v>104</v>
      </c>
      <c r="D487" s="161" t="s">
        <v>251</v>
      </c>
      <c r="E487" s="161" t="s">
        <v>252</v>
      </c>
      <c r="F487" s="161" t="s">
        <v>32</v>
      </c>
      <c r="G487" s="161"/>
      <c r="H487" s="163">
        <v>20.036999999999999</v>
      </c>
      <c r="I487" s="127" t="str">
        <f t="shared" si="28"/>
        <v>0</v>
      </c>
      <c r="J487" s="127" t="str">
        <f t="shared" si="29"/>
        <v>0</v>
      </c>
      <c r="K487" s="127" t="str">
        <f t="shared" si="30"/>
        <v>0</v>
      </c>
      <c r="L487" s="127">
        <f t="shared" si="31"/>
        <v>20.036999999999999</v>
      </c>
      <c r="M487" s="123"/>
      <c r="N487" s="123"/>
      <c r="O487" s="123"/>
      <c r="P487" s="123"/>
      <c r="Q487" s="124"/>
    </row>
    <row r="488" spans="2:17" ht="15.75">
      <c r="B488" s="159"/>
      <c r="C488" s="160">
        <v>70</v>
      </c>
      <c r="D488" s="161" t="s">
        <v>183</v>
      </c>
      <c r="E488" s="161" t="s">
        <v>184</v>
      </c>
      <c r="F488" s="161"/>
      <c r="G488" s="161"/>
      <c r="H488" s="163">
        <v>20.048999999999999</v>
      </c>
      <c r="I488" s="127" t="str">
        <f t="shared" si="28"/>
        <v>0</v>
      </c>
      <c r="J488" s="127" t="str">
        <f t="shared" si="29"/>
        <v>0</v>
      </c>
      <c r="K488" s="127" t="str">
        <f t="shared" si="30"/>
        <v>0</v>
      </c>
      <c r="L488" s="127">
        <f t="shared" si="31"/>
        <v>20.048999999999999</v>
      </c>
      <c r="M488" s="123"/>
      <c r="N488" s="123"/>
      <c r="O488" s="123"/>
      <c r="P488" s="123"/>
      <c r="Q488" s="124"/>
    </row>
    <row r="489" spans="2:17" ht="15.75">
      <c r="B489" s="159"/>
      <c r="C489" s="160">
        <v>143</v>
      </c>
      <c r="D489" s="161" t="s">
        <v>328</v>
      </c>
      <c r="E489" s="161" t="s">
        <v>329</v>
      </c>
      <c r="F489" s="161"/>
      <c r="G489" s="161"/>
      <c r="H489" s="163">
        <v>20.065000000000001</v>
      </c>
      <c r="I489" s="127" t="str">
        <f t="shared" si="28"/>
        <v>0</v>
      </c>
      <c r="J489" s="127" t="str">
        <f t="shared" si="29"/>
        <v>0</v>
      </c>
      <c r="K489" s="127" t="str">
        <f t="shared" si="30"/>
        <v>0</v>
      </c>
      <c r="L489" s="127">
        <f t="shared" si="31"/>
        <v>20.065000000000001</v>
      </c>
      <c r="M489" s="123"/>
      <c r="N489" s="123"/>
      <c r="O489" s="123"/>
      <c r="P489" s="123"/>
      <c r="Q489" s="124"/>
    </row>
    <row r="490" spans="2:17" ht="15.75">
      <c r="B490" s="159"/>
      <c r="C490" s="160">
        <v>358</v>
      </c>
      <c r="D490" s="161" t="s">
        <v>682</v>
      </c>
      <c r="E490" s="161" t="s">
        <v>683</v>
      </c>
      <c r="F490" s="161"/>
      <c r="G490" s="161"/>
      <c r="H490" s="163">
        <v>20.077000000000002</v>
      </c>
      <c r="I490" s="127" t="str">
        <f t="shared" si="28"/>
        <v>0</v>
      </c>
      <c r="J490" s="127" t="str">
        <f t="shared" si="29"/>
        <v>0</v>
      </c>
      <c r="K490" s="127" t="str">
        <f t="shared" si="30"/>
        <v>0</v>
      </c>
      <c r="L490" s="127">
        <f t="shared" si="31"/>
        <v>20.077000000000002</v>
      </c>
      <c r="M490" s="123"/>
      <c r="N490" s="123"/>
      <c r="O490" s="123"/>
      <c r="P490" s="123"/>
      <c r="Q490" s="124"/>
    </row>
    <row r="491" spans="2:17" ht="15.75">
      <c r="B491" s="159"/>
      <c r="C491" s="160">
        <v>235</v>
      </c>
      <c r="D491" s="161" t="s">
        <v>484</v>
      </c>
      <c r="E491" s="161" t="s">
        <v>485</v>
      </c>
      <c r="F491" s="161"/>
      <c r="G491" s="161"/>
      <c r="H491" s="163">
        <v>20.085999999999999</v>
      </c>
      <c r="I491" s="127" t="str">
        <f t="shared" si="28"/>
        <v>0</v>
      </c>
      <c r="J491" s="127" t="str">
        <f t="shared" si="29"/>
        <v>0</v>
      </c>
      <c r="K491" s="127" t="str">
        <f t="shared" si="30"/>
        <v>0</v>
      </c>
      <c r="L491" s="127">
        <f t="shared" si="31"/>
        <v>20.085999999999999</v>
      </c>
      <c r="M491" s="123"/>
      <c r="N491" s="123"/>
      <c r="O491" s="123"/>
      <c r="P491" s="123"/>
      <c r="Q491" s="124"/>
    </row>
    <row r="492" spans="2:17" ht="15.75">
      <c r="B492" s="159"/>
      <c r="C492" s="160">
        <v>262</v>
      </c>
      <c r="D492" s="161" t="s">
        <v>532</v>
      </c>
      <c r="E492" s="161" t="s">
        <v>533</v>
      </c>
      <c r="F492" s="161"/>
      <c r="G492" s="161"/>
      <c r="H492" s="163">
        <v>20.088000000000001</v>
      </c>
      <c r="I492" s="127" t="str">
        <f t="shared" si="28"/>
        <v>0</v>
      </c>
      <c r="J492" s="127" t="str">
        <f t="shared" si="29"/>
        <v>0</v>
      </c>
      <c r="K492" s="127" t="str">
        <f t="shared" si="30"/>
        <v>0</v>
      </c>
      <c r="L492" s="127">
        <f t="shared" si="31"/>
        <v>20.088000000000001</v>
      </c>
      <c r="M492" s="123"/>
      <c r="N492" s="123"/>
      <c r="O492" s="123"/>
      <c r="P492" s="123"/>
      <c r="Q492" s="124"/>
    </row>
    <row r="493" spans="2:17" ht="15.75">
      <c r="B493" s="159"/>
      <c r="C493" s="160">
        <v>207</v>
      </c>
      <c r="D493" s="161" t="s">
        <v>442</v>
      </c>
      <c r="E493" s="161" t="s">
        <v>443</v>
      </c>
      <c r="F493" s="161"/>
      <c r="G493" s="161"/>
      <c r="H493" s="163">
        <v>20.100000000000001</v>
      </c>
      <c r="I493" s="127" t="str">
        <f t="shared" si="28"/>
        <v>0</v>
      </c>
      <c r="J493" s="127" t="str">
        <f t="shared" si="29"/>
        <v>0</v>
      </c>
      <c r="K493" s="127" t="str">
        <f t="shared" si="30"/>
        <v>0</v>
      </c>
      <c r="L493" s="127">
        <f t="shared" si="31"/>
        <v>20.100000000000001</v>
      </c>
      <c r="M493" s="123"/>
      <c r="N493" s="123"/>
      <c r="O493" s="123"/>
      <c r="P493" s="123"/>
      <c r="Q493" s="124"/>
    </row>
    <row r="494" spans="2:17" ht="15.75">
      <c r="B494" s="159"/>
      <c r="C494" s="160">
        <v>169</v>
      </c>
      <c r="D494" s="161" t="s">
        <v>377</v>
      </c>
      <c r="E494" s="161" t="s">
        <v>378</v>
      </c>
      <c r="F494" s="161"/>
      <c r="G494" s="161"/>
      <c r="H494" s="163">
        <v>20.100999999999999</v>
      </c>
      <c r="I494" s="127" t="str">
        <f t="shared" si="28"/>
        <v>0</v>
      </c>
      <c r="J494" s="127" t="str">
        <f t="shared" si="29"/>
        <v>0</v>
      </c>
      <c r="K494" s="127" t="str">
        <f t="shared" si="30"/>
        <v>0</v>
      </c>
      <c r="L494" s="127">
        <f t="shared" si="31"/>
        <v>20.100999999999999</v>
      </c>
      <c r="M494" s="123"/>
      <c r="N494" s="123"/>
      <c r="O494" s="123"/>
      <c r="P494" s="123"/>
      <c r="Q494" s="124"/>
    </row>
    <row r="495" spans="2:17" ht="15.75">
      <c r="B495" s="159"/>
      <c r="C495" s="160">
        <v>373</v>
      </c>
      <c r="D495" s="161" t="s">
        <v>705</v>
      </c>
      <c r="E495" s="161" t="s">
        <v>706</v>
      </c>
      <c r="F495" s="161"/>
      <c r="G495" s="161"/>
      <c r="H495" s="163">
        <v>20.167999999999999</v>
      </c>
      <c r="I495" s="127" t="str">
        <f t="shared" si="28"/>
        <v>0</v>
      </c>
      <c r="J495" s="127" t="str">
        <f t="shared" si="29"/>
        <v>0</v>
      </c>
      <c r="K495" s="127" t="str">
        <f t="shared" si="30"/>
        <v>0</v>
      </c>
      <c r="L495" s="127">
        <f t="shared" si="31"/>
        <v>20.167999999999999</v>
      </c>
      <c r="M495" s="123"/>
      <c r="N495" s="123"/>
      <c r="O495" s="123"/>
      <c r="P495" s="123"/>
      <c r="Q495" s="124"/>
    </row>
    <row r="496" spans="2:17" ht="15.75">
      <c r="B496" s="159"/>
      <c r="C496" s="160">
        <v>677</v>
      </c>
      <c r="D496" s="161" t="s">
        <v>1196</v>
      </c>
      <c r="E496" s="161" t="s">
        <v>1197</v>
      </c>
      <c r="F496" s="161" t="s">
        <v>32</v>
      </c>
      <c r="G496" s="161"/>
      <c r="H496" s="162">
        <v>20.170999999999999</v>
      </c>
      <c r="I496" s="127" t="str">
        <f t="shared" si="28"/>
        <v>0</v>
      </c>
      <c r="J496" s="127" t="str">
        <f t="shared" si="29"/>
        <v>0</v>
      </c>
      <c r="K496" s="127" t="str">
        <f t="shared" si="30"/>
        <v>0</v>
      </c>
      <c r="L496" s="127">
        <f t="shared" si="31"/>
        <v>20.170999999999999</v>
      </c>
      <c r="M496" s="123"/>
      <c r="N496" s="123"/>
      <c r="O496" s="123"/>
      <c r="P496" s="123"/>
      <c r="Q496" s="124"/>
    </row>
    <row r="497" spans="2:17" ht="15.75">
      <c r="B497" s="159"/>
      <c r="C497" s="160">
        <v>131</v>
      </c>
      <c r="D497" s="161" t="s">
        <v>304</v>
      </c>
      <c r="E497" s="161" t="s">
        <v>305</v>
      </c>
      <c r="F497" s="161"/>
      <c r="G497" s="161"/>
      <c r="H497" s="163">
        <v>20.204000000000001</v>
      </c>
      <c r="I497" s="127" t="str">
        <f t="shared" si="28"/>
        <v>0</v>
      </c>
      <c r="J497" s="127" t="str">
        <f t="shared" si="29"/>
        <v>0</v>
      </c>
      <c r="K497" s="127" t="str">
        <f t="shared" si="30"/>
        <v>0</v>
      </c>
      <c r="L497" s="127">
        <f t="shared" si="31"/>
        <v>20.204000000000001</v>
      </c>
      <c r="M497" s="123"/>
      <c r="N497" s="123"/>
      <c r="O497" s="123"/>
      <c r="P497" s="123"/>
      <c r="Q497" s="124"/>
    </row>
    <row r="498" spans="2:17" ht="15.75">
      <c r="B498" s="159"/>
      <c r="C498" s="160">
        <v>459</v>
      </c>
      <c r="D498" s="161" t="s">
        <v>856</v>
      </c>
      <c r="E498" s="161" t="s">
        <v>857</v>
      </c>
      <c r="F498" s="161" t="s">
        <v>32</v>
      </c>
      <c r="G498" s="161"/>
      <c r="H498" s="163">
        <v>20.207999999999998</v>
      </c>
      <c r="I498" s="127" t="str">
        <f t="shared" si="28"/>
        <v>0</v>
      </c>
      <c r="J498" s="127" t="str">
        <f t="shared" si="29"/>
        <v>0</v>
      </c>
      <c r="K498" s="127" t="str">
        <f t="shared" si="30"/>
        <v>0</v>
      </c>
      <c r="L498" s="127">
        <f t="shared" si="31"/>
        <v>20.207999999999998</v>
      </c>
      <c r="M498" s="123"/>
      <c r="N498" s="123"/>
      <c r="O498" s="123"/>
      <c r="P498" s="123"/>
      <c r="Q498" s="124"/>
    </row>
    <row r="499" spans="2:17" ht="15.75">
      <c r="B499" s="159"/>
      <c r="C499" s="160">
        <v>276</v>
      </c>
      <c r="D499" s="161" t="s">
        <v>556</v>
      </c>
      <c r="E499" s="161" t="s">
        <v>557</v>
      </c>
      <c r="F499" s="161" t="s">
        <v>32</v>
      </c>
      <c r="G499" s="161"/>
      <c r="H499" s="163">
        <v>20.228000000000002</v>
      </c>
      <c r="I499" s="127" t="str">
        <f t="shared" si="28"/>
        <v>0</v>
      </c>
      <c r="J499" s="127" t="str">
        <f t="shared" si="29"/>
        <v>0</v>
      </c>
      <c r="K499" s="127" t="str">
        <f t="shared" si="30"/>
        <v>0</v>
      </c>
      <c r="L499" s="127">
        <f t="shared" si="31"/>
        <v>20.228000000000002</v>
      </c>
      <c r="M499" s="123"/>
      <c r="N499" s="123"/>
      <c r="O499" s="123"/>
      <c r="P499" s="123"/>
      <c r="Q499" s="124"/>
    </row>
    <row r="500" spans="2:17" ht="15.75">
      <c r="B500" s="159"/>
      <c r="C500" s="160">
        <v>382</v>
      </c>
      <c r="D500" s="161" t="s">
        <v>720</v>
      </c>
      <c r="E500" s="161" t="s">
        <v>721</v>
      </c>
      <c r="F500" s="161"/>
      <c r="G500" s="161"/>
      <c r="H500" s="163">
        <v>20.321999999999999</v>
      </c>
      <c r="I500" s="127" t="str">
        <f t="shared" si="28"/>
        <v>0</v>
      </c>
      <c r="J500" s="127" t="str">
        <f t="shared" si="29"/>
        <v>0</v>
      </c>
      <c r="K500" s="127" t="str">
        <f t="shared" si="30"/>
        <v>0</v>
      </c>
      <c r="L500" s="127">
        <f t="shared" si="31"/>
        <v>20.321999999999999</v>
      </c>
      <c r="M500" s="123"/>
      <c r="N500" s="123"/>
      <c r="O500" s="123"/>
      <c r="P500" s="123"/>
      <c r="Q500" s="124"/>
    </row>
    <row r="501" spans="2:17" ht="15.75">
      <c r="B501" s="159"/>
      <c r="C501" s="160">
        <v>578</v>
      </c>
      <c r="D501" s="161" t="s">
        <v>1053</v>
      </c>
      <c r="E501" s="161" t="s">
        <v>1054</v>
      </c>
      <c r="F501" s="161" t="s">
        <v>32</v>
      </c>
      <c r="G501" s="161"/>
      <c r="H501" s="162">
        <v>20.337</v>
      </c>
      <c r="I501" s="127" t="str">
        <f t="shared" si="28"/>
        <v>0</v>
      </c>
      <c r="J501" s="127" t="str">
        <f t="shared" si="29"/>
        <v>0</v>
      </c>
      <c r="K501" s="127" t="str">
        <f t="shared" si="30"/>
        <v>0</v>
      </c>
      <c r="L501" s="127">
        <f t="shared" si="31"/>
        <v>20.337</v>
      </c>
      <c r="M501" s="123"/>
      <c r="N501" s="123"/>
      <c r="O501" s="123"/>
      <c r="P501" s="123"/>
      <c r="Q501" s="124"/>
    </row>
    <row r="502" spans="2:17" ht="15.75">
      <c r="B502" s="159"/>
      <c r="C502" s="160">
        <v>75</v>
      </c>
      <c r="D502" s="161" t="s">
        <v>193</v>
      </c>
      <c r="E502" s="161" t="s">
        <v>194</v>
      </c>
      <c r="F502" s="161" t="s">
        <v>32</v>
      </c>
      <c r="G502" s="161"/>
      <c r="H502" s="163">
        <v>20.375</v>
      </c>
      <c r="I502" s="127" t="str">
        <f t="shared" si="28"/>
        <v>0</v>
      </c>
      <c r="J502" s="127" t="str">
        <f t="shared" si="29"/>
        <v>0</v>
      </c>
      <c r="K502" s="127" t="str">
        <f t="shared" si="30"/>
        <v>0</v>
      </c>
      <c r="L502" s="127">
        <f t="shared" si="31"/>
        <v>20.375</v>
      </c>
      <c r="M502" s="123"/>
      <c r="N502" s="123"/>
      <c r="O502" s="123"/>
      <c r="P502" s="123"/>
      <c r="Q502" s="124"/>
    </row>
    <row r="503" spans="2:17" ht="15.75">
      <c r="B503" s="159"/>
      <c r="C503" s="160">
        <v>88</v>
      </c>
      <c r="D503" s="161" t="s">
        <v>219</v>
      </c>
      <c r="E503" s="161" t="s">
        <v>220</v>
      </c>
      <c r="F503" s="161"/>
      <c r="G503" s="161"/>
      <c r="H503" s="163">
        <v>20.385000000000002</v>
      </c>
      <c r="I503" s="127" t="str">
        <f t="shared" si="28"/>
        <v>0</v>
      </c>
      <c r="J503" s="127" t="str">
        <f t="shared" si="29"/>
        <v>0</v>
      </c>
      <c r="K503" s="127" t="str">
        <f t="shared" si="30"/>
        <v>0</v>
      </c>
      <c r="L503" s="127">
        <f t="shared" si="31"/>
        <v>20.385000000000002</v>
      </c>
      <c r="M503" s="123"/>
      <c r="N503" s="123"/>
      <c r="O503" s="123"/>
      <c r="P503" s="123"/>
      <c r="Q503" s="124"/>
    </row>
    <row r="504" spans="2:17" ht="15.75">
      <c r="B504" s="159"/>
      <c r="C504" s="160">
        <v>81</v>
      </c>
      <c r="D504" s="161" t="s">
        <v>205</v>
      </c>
      <c r="E504" s="161" t="s">
        <v>206</v>
      </c>
      <c r="F504" s="161"/>
      <c r="G504" s="161"/>
      <c r="H504" s="163">
        <v>20.52</v>
      </c>
      <c r="I504" s="127" t="str">
        <f t="shared" si="28"/>
        <v>0</v>
      </c>
      <c r="J504" s="127" t="str">
        <f t="shared" si="29"/>
        <v>0</v>
      </c>
      <c r="K504" s="127" t="str">
        <f t="shared" si="30"/>
        <v>0</v>
      </c>
      <c r="L504" s="127">
        <f t="shared" si="31"/>
        <v>20.52</v>
      </c>
      <c r="M504" s="123"/>
      <c r="N504" s="123"/>
      <c r="O504" s="123"/>
      <c r="P504" s="123"/>
      <c r="Q504" s="124"/>
    </row>
    <row r="505" spans="2:17" ht="15.75">
      <c r="B505" s="159"/>
      <c r="C505" s="160">
        <v>173</v>
      </c>
      <c r="D505" s="161" t="s">
        <v>385</v>
      </c>
      <c r="E505" s="161" t="s">
        <v>386</v>
      </c>
      <c r="F505" s="161"/>
      <c r="G505" s="161"/>
      <c r="H505" s="163">
        <v>20.658000000000001</v>
      </c>
      <c r="I505" s="127" t="str">
        <f t="shared" si="28"/>
        <v>0</v>
      </c>
      <c r="J505" s="127" t="str">
        <f t="shared" si="29"/>
        <v>0</v>
      </c>
      <c r="K505" s="127" t="str">
        <f t="shared" si="30"/>
        <v>0</v>
      </c>
      <c r="L505" s="127">
        <f t="shared" si="31"/>
        <v>20.658000000000001</v>
      </c>
      <c r="M505" s="123"/>
      <c r="N505" s="123"/>
      <c r="O505" s="123"/>
      <c r="P505" s="123"/>
      <c r="Q505" s="124"/>
    </row>
    <row r="506" spans="2:17" ht="15.75">
      <c r="B506" s="159"/>
      <c r="C506" s="160">
        <v>115</v>
      </c>
      <c r="D506" s="161" t="s">
        <v>272</v>
      </c>
      <c r="E506" s="161" t="s">
        <v>273</v>
      </c>
      <c r="F506" s="161"/>
      <c r="G506" s="161"/>
      <c r="H506" s="163">
        <v>20.733000000000001</v>
      </c>
      <c r="I506" s="127" t="str">
        <f t="shared" si="28"/>
        <v>0</v>
      </c>
      <c r="J506" s="127" t="str">
        <f t="shared" si="29"/>
        <v>0</v>
      </c>
      <c r="K506" s="127" t="str">
        <f t="shared" si="30"/>
        <v>0</v>
      </c>
      <c r="L506" s="127">
        <f t="shared" si="31"/>
        <v>20.733000000000001</v>
      </c>
      <c r="M506" s="123"/>
      <c r="N506" s="123"/>
      <c r="O506" s="123"/>
      <c r="P506" s="123"/>
      <c r="Q506" s="124"/>
    </row>
    <row r="507" spans="2:17" ht="15.75">
      <c r="B507" s="159"/>
      <c r="C507" s="160">
        <v>236</v>
      </c>
      <c r="D507" s="161" t="s">
        <v>486</v>
      </c>
      <c r="E507" s="161" t="s">
        <v>487</v>
      </c>
      <c r="F507" s="161" t="s">
        <v>32</v>
      </c>
      <c r="G507" s="161"/>
      <c r="H507" s="163">
        <v>20.815000000000001</v>
      </c>
      <c r="I507" s="127" t="str">
        <f t="shared" si="28"/>
        <v>0</v>
      </c>
      <c r="J507" s="127" t="str">
        <f t="shared" si="29"/>
        <v>0</v>
      </c>
      <c r="K507" s="127" t="str">
        <f t="shared" si="30"/>
        <v>0</v>
      </c>
      <c r="L507" s="127">
        <f t="shared" si="31"/>
        <v>20.815000000000001</v>
      </c>
      <c r="M507" s="123"/>
      <c r="N507" s="123"/>
      <c r="O507" s="123"/>
      <c r="P507" s="123"/>
      <c r="Q507" s="124"/>
    </row>
    <row r="508" spans="2:17" ht="15.75">
      <c r="B508" s="159"/>
      <c r="C508" s="160">
        <v>5</v>
      </c>
      <c r="D508" s="161" t="s">
        <v>53</v>
      </c>
      <c r="E508" s="161" t="s">
        <v>54</v>
      </c>
      <c r="F508" s="161"/>
      <c r="G508" s="161"/>
      <c r="H508" s="163">
        <v>20.911000000000001</v>
      </c>
      <c r="I508" s="127" t="str">
        <f t="shared" si="28"/>
        <v>0</v>
      </c>
      <c r="J508" s="127" t="str">
        <f t="shared" si="29"/>
        <v>0</v>
      </c>
      <c r="K508" s="127" t="str">
        <f t="shared" si="30"/>
        <v>0</v>
      </c>
      <c r="L508" s="127">
        <f t="shared" si="31"/>
        <v>20.911000000000001</v>
      </c>
      <c r="M508" s="123"/>
      <c r="N508" s="123"/>
      <c r="O508" s="123"/>
      <c r="P508" s="123"/>
      <c r="Q508" s="124"/>
    </row>
    <row r="509" spans="2:17" ht="15.75">
      <c r="B509" s="159"/>
      <c r="C509" s="160">
        <v>474</v>
      </c>
      <c r="D509" s="161" t="s">
        <v>881</v>
      </c>
      <c r="E509" s="161" t="s">
        <v>882</v>
      </c>
      <c r="F509" s="161" t="s">
        <v>32</v>
      </c>
      <c r="G509" s="161"/>
      <c r="H509" s="163">
        <v>20.952000000000002</v>
      </c>
      <c r="I509" s="127" t="str">
        <f t="shared" si="28"/>
        <v>0</v>
      </c>
      <c r="J509" s="127" t="str">
        <f t="shared" si="29"/>
        <v>0</v>
      </c>
      <c r="K509" s="127" t="str">
        <f t="shared" si="30"/>
        <v>0</v>
      </c>
      <c r="L509" s="127">
        <f t="shared" si="31"/>
        <v>20.952000000000002</v>
      </c>
      <c r="M509" s="123"/>
      <c r="N509" s="123"/>
      <c r="O509" s="123"/>
      <c r="P509" s="123"/>
      <c r="Q509" s="124"/>
    </row>
    <row r="510" spans="2:17" ht="15.75">
      <c r="B510" s="159"/>
      <c r="C510" s="160">
        <v>172</v>
      </c>
      <c r="D510" s="161" t="s">
        <v>383</v>
      </c>
      <c r="E510" s="161" t="s">
        <v>384</v>
      </c>
      <c r="F510" s="161"/>
      <c r="G510" s="161"/>
      <c r="H510" s="163">
        <v>21.736000000000001</v>
      </c>
      <c r="I510" s="127" t="str">
        <f t="shared" si="28"/>
        <v>0</v>
      </c>
      <c r="J510" s="127" t="str">
        <f t="shared" si="29"/>
        <v>0</v>
      </c>
      <c r="K510" s="127" t="str">
        <f t="shared" si="30"/>
        <v>0</v>
      </c>
      <c r="L510" s="127">
        <f t="shared" si="31"/>
        <v>21.736000000000001</v>
      </c>
      <c r="M510" s="123"/>
      <c r="N510" s="123"/>
      <c r="O510" s="123"/>
      <c r="P510" s="123"/>
      <c r="Q510" s="124"/>
    </row>
    <row r="511" spans="2:17" ht="15.75">
      <c r="B511" s="159"/>
      <c r="C511" s="160">
        <v>643</v>
      </c>
      <c r="D511" s="161" t="s">
        <v>930</v>
      </c>
      <c r="E511" s="161" t="s">
        <v>1148</v>
      </c>
      <c r="F511" s="161" t="s">
        <v>32</v>
      </c>
      <c r="G511" s="161"/>
      <c r="H511" s="162">
        <v>22.192</v>
      </c>
      <c r="I511" s="127" t="str">
        <f t="shared" si="28"/>
        <v>0</v>
      </c>
      <c r="J511" s="127" t="str">
        <f t="shared" si="29"/>
        <v>0</v>
      </c>
      <c r="K511" s="127" t="str">
        <f t="shared" si="30"/>
        <v>0</v>
      </c>
      <c r="L511" s="127">
        <f t="shared" si="31"/>
        <v>22.192</v>
      </c>
      <c r="M511" s="123"/>
      <c r="N511" s="123"/>
      <c r="O511" s="123"/>
      <c r="P511" s="123"/>
      <c r="Q511" s="124"/>
    </row>
    <row r="512" spans="2:17" ht="15.75">
      <c r="B512" s="159"/>
      <c r="C512" s="160">
        <v>266</v>
      </c>
      <c r="D512" s="161" t="s">
        <v>539</v>
      </c>
      <c r="E512" s="161" t="s">
        <v>540</v>
      </c>
      <c r="F512" s="161"/>
      <c r="G512" s="161"/>
      <c r="H512" s="163">
        <v>22.265999999999998</v>
      </c>
      <c r="I512" s="127" t="str">
        <f t="shared" si="28"/>
        <v>0</v>
      </c>
      <c r="J512" s="127" t="str">
        <f t="shared" si="29"/>
        <v>0</v>
      </c>
      <c r="K512" s="127" t="str">
        <f t="shared" si="30"/>
        <v>0</v>
      </c>
      <c r="L512" s="127">
        <f t="shared" si="31"/>
        <v>22.265999999999998</v>
      </c>
      <c r="M512" s="123"/>
      <c r="N512" s="123"/>
      <c r="O512" s="123"/>
      <c r="P512" s="123"/>
      <c r="Q512" s="124"/>
    </row>
    <row r="513" spans="2:17" ht="15.75">
      <c r="B513" s="159"/>
      <c r="C513" s="160">
        <v>629</v>
      </c>
      <c r="D513" s="161" t="s">
        <v>562</v>
      </c>
      <c r="E513" s="161" t="s">
        <v>1127</v>
      </c>
      <c r="F513" s="161" t="s">
        <v>32</v>
      </c>
      <c r="G513" s="161"/>
      <c r="H513" s="162">
        <v>22.385999999999999</v>
      </c>
      <c r="I513" s="127" t="str">
        <f t="shared" si="28"/>
        <v>0</v>
      </c>
      <c r="J513" s="127" t="str">
        <f t="shared" si="29"/>
        <v>0</v>
      </c>
      <c r="K513" s="127" t="str">
        <f t="shared" si="30"/>
        <v>0</v>
      </c>
      <c r="L513" s="127">
        <f t="shared" si="31"/>
        <v>22.385999999999999</v>
      </c>
      <c r="M513" s="123"/>
      <c r="N513" s="123"/>
      <c r="O513" s="123"/>
      <c r="P513" s="123"/>
      <c r="Q513" s="124"/>
    </row>
    <row r="514" spans="2:17" ht="15.75">
      <c r="B514" s="159"/>
      <c r="C514" s="160">
        <v>587</v>
      </c>
      <c r="D514" s="161" t="s">
        <v>187</v>
      </c>
      <c r="E514" s="161" t="s">
        <v>1067</v>
      </c>
      <c r="F514" s="161"/>
      <c r="G514" s="161"/>
      <c r="H514" s="162">
        <v>22.402000000000001</v>
      </c>
      <c r="I514" s="127" t="str">
        <f t="shared" si="28"/>
        <v>0</v>
      </c>
      <c r="J514" s="127" t="str">
        <f t="shared" si="29"/>
        <v>0</v>
      </c>
      <c r="K514" s="127" t="str">
        <f t="shared" si="30"/>
        <v>0</v>
      </c>
      <c r="L514" s="127">
        <f t="shared" si="31"/>
        <v>22.402000000000001</v>
      </c>
      <c r="M514" s="123"/>
      <c r="N514" s="123"/>
      <c r="O514" s="123"/>
      <c r="P514" s="123"/>
      <c r="Q514" s="124"/>
    </row>
    <row r="515" spans="2:17" ht="15.75">
      <c r="B515" s="159"/>
      <c r="C515" s="160">
        <v>555</v>
      </c>
      <c r="D515" s="161" t="s">
        <v>1011</v>
      </c>
      <c r="E515" s="161" t="s">
        <v>1012</v>
      </c>
      <c r="F515" s="161"/>
      <c r="G515" s="161"/>
      <c r="H515" s="162">
        <v>22.465</v>
      </c>
      <c r="I515" s="127" t="str">
        <f t="shared" si="28"/>
        <v>0</v>
      </c>
      <c r="J515" s="127" t="str">
        <f t="shared" si="29"/>
        <v>0</v>
      </c>
      <c r="K515" s="127" t="str">
        <f t="shared" si="30"/>
        <v>0</v>
      </c>
      <c r="L515" s="127">
        <f t="shared" si="31"/>
        <v>22.465</v>
      </c>
      <c r="M515" s="123"/>
      <c r="N515" s="123"/>
      <c r="O515" s="123"/>
      <c r="P515" s="123"/>
      <c r="Q515" s="124"/>
    </row>
    <row r="516" spans="2:17" ht="15.75">
      <c r="B516" s="159"/>
      <c r="C516" s="160">
        <v>455</v>
      </c>
      <c r="D516" s="161" t="s">
        <v>849</v>
      </c>
      <c r="E516" s="161" t="s">
        <v>850</v>
      </c>
      <c r="F516" s="161"/>
      <c r="G516" s="161"/>
      <c r="H516" s="163">
        <v>22.484000000000002</v>
      </c>
      <c r="I516" s="127" t="str">
        <f t="shared" si="28"/>
        <v>0</v>
      </c>
      <c r="J516" s="127" t="str">
        <f t="shared" si="29"/>
        <v>0</v>
      </c>
      <c r="K516" s="127" t="str">
        <f t="shared" si="30"/>
        <v>0</v>
      </c>
      <c r="L516" s="127">
        <f t="shared" si="31"/>
        <v>22.484000000000002</v>
      </c>
      <c r="M516" s="123"/>
      <c r="N516" s="123"/>
      <c r="O516" s="123"/>
      <c r="P516" s="123"/>
      <c r="Q516" s="124"/>
    </row>
    <row r="517" spans="2:17" ht="15.75">
      <c r="B517" s="159"/>
      <c r="C517" s="160">
        <v>682</v>
      </c>
      <c r="D517" s="161" t="s">
        <v>1206</v>
      </c>
      <c r="E517" s="161" t="s">
        <v>1207</v>
      </c>
      <c r="F517" s="161" t="s">
        <v>32</v>
      </c>
      <c r="G517" s="161"/>
      <c r="H517" s="162">
        <v>22.577999999999999</v>
      </c>
      <c r="I517" s="127" t="str">
        <f t="shared" ref="I517:I580" si="32">IF(H517&lt;J$3,H517,IF(H517&gt;=J$3,"0"))</f>
        <v>0</v>
      </c>
      <c r="J517" s="127" t="str">
        <f t="shared" ref="J517:J580" si="33">IF(H517&lt;J$3,"0",IF(H517&lt;K$3,H517,IF(H517&gt;=K$3,"0")))</f>
        <v>0</v>
      </c>
      <c r="K517" s="127" t="str">
        <f t="shared" ref="K517:K580" si="34">IF(H517&lt;K$3,"0",IF(H517&gt;=L$3,"0",IF(H517&gt;=K$3,H517)))</f>
        <v>0</v>
      </c>
      <c r="L517" s="127">
        <f t="shared" ref="L517:L580" si="35">IF(H517&gt;=L$3,H517,IF(H517&lt;L$3,"0"))</f>
        <v>22.577999999999999</v>
      </c>
      <c r="M517" s="123"/>
      <c r="N517" s="123"/>
      <c r="O517" s="123"/>
      <c r="P517" s="123"/>
      <c r="Q517" s="124"/>
    </row>
    <row r="518" spans="2:17" ht="15.75">
      <c r="B518" s="159"/>
      <c r="C518" s="160">
        <v>623</v>
      </c>
      <c r="D518" s="161" t="s">
        <v>282</v>
      </c>
      <c r="E518" s="161" t="s">
        <v>1117</v>
      </c>
      <c r="F518" s="161" t="s">
        <v>32</v>
      </c>
      <c r="G518" s="161"/>
      <c r="H518" s="162">
        <v>22.588999999999999</v>
      </c>
      <c r="I518" s="127" t="str">
        <f t="shared" si="32"/>
        <v>0</v>
      </c>
      <c r="J518" s="127" t="str">
        <f t="shared" si="33"/>
        <v>0</v>
      </c>
      <c r="K518" s="127" t="str">
        <f t="shared" si="34"/>
        <v>0</v>
      </c>
      <c r="L518" s="127">
        <f t="shared" si="35"/>
        <v>22.588999999999999</v>
      </c>
      <c r="M518" s="123"/>
      <c r="N518" s="123"/>
      <c r="O518" s="123"/>
      <c r="P518" s="123"/>
      <c r="Q518" s="124"/>
    </row>
    <row r="519" spans="2:17" ht="15.75">
      <c r="B519" s="159"/>
      <c r="C519" s="160">
        <v>203</v>
      </c>
      <c r="D519" s="161" t="s">
        <v>436</v>
      </c>
      <c r="E519" s="161" t="s">
        <v>437</v>
      </c>
      <c r="F519" s="161" t="s">
        <v>32</v>
      </c>
      <c r="G519" s="161"/>
      <c r="H519" s="163">
        <v>22.638999999999999</v>
      </c>
      <c r="I519" s="127" t="str">
        <f t="shared" si="32"/>
        <v>0</v>
      </c>
      <c r="J519" s="127" t="str">
        <f t="shared" si="33"/>
        <v>0</v>
      </c>
      <c r="K519" s="127" t="str">
        <f t="shared" si="34"/>
        <v>0</v>
      </c>
      <c r="L519" s="127">
        <f t="shared" si="35"/>
        <v>22.638999999999999</v>
      </c>
      <c r="M519" s="123"/>
      <c r="N519" s="123"/>
      <c r="O519" s="123"/>
      <c r="P519" s="123"/>
      <c r="Q519" s="124"/>
    </row>
    <row r="520" spans="2:17" ht="15.75">
      <c r="B520" s="159"/>
      <c r="C520" s="160">
        <v>602</v>
      </c>
      <c r="D520" s="161" t="s">
        <v>1089</v>
      </c>
      <c r="E520" s="161" t="s">
        <v>1090</v>
      </c>
      <c r="F520" s="161" t="s">
        <v>32</v>
      </c>
      <c r="G520" s="161"/>
      <c r="H520" s="162">
        <v>22.783999999999999</v>
      </c>
      <c r="I520" s="127" t="str">
        <f t="shared" si="32"/>
        <v>0</v>
      </c>
      <c r="J520" s="127" t="str">
        <f t="shared" si="33"/>
        <v>0</v>
      </c>
      <c r="K520" s="127" t="str">
        <f t="shared" si="34"/>
        <v>0</v>
      </c>
      <c r="L520" s="127">
        <f t="shared" si="35"/>
        <v>22.783999999999999</v>
      </c>
      <c r="M520" s="123"/>
      <c r="N520" s="123"/>
      <c r="O520" s="123"/>
      <c r="P520" s="123"/>
      <c r="Q520" s="124"/>
    </row>
    <row r="521" spans="2:17" ht="15.75">
      <c r="B521" s="159"/>
      <c r="C521" s="160">
        <v>543</v>
      </c>
      <c r="D521" s="161" t="s">
        <v>994</v>
      </c>
      <c r="E521" s="161" t="s">
        <v>995</v>
      </c>
      <c r="F521" s="161" t="s">
        <v>32</v>
      </c>
      <c r="G521" s="161"/>
      <c r="H521" s="163">
        <v>22.79</v>
      </c>
      <c r="I521" s="127" t="str">
        <f t="shared" si="32"/>
        <v>0</v>
      </c>
      <c r="J521" s="127" t="str">
        <f t="shared" si="33"/>
        <v>0</v>
      </c>
      <c r="K521" s="127" t="str">
        <f t="shared" si="34"/>
        <v>0</v>
      </c>
      <c r="L521" s="127">
        <f t="shared" si="35"/>
        <v>22.79</v>
      </c>
      <c r="M521" s="123"/>
      <c r="N521" s="123"/>
      <c r="O521" s="123"/>
      <c r="P521" s="123"/>
      <c r="Q521" s="124"/>
    </row>
    <row r="522" spans="2:17" ht="15.75">
      <c r="B522" s="159"/>
      <c r="C522" s="160">
        <v>658</v>
      </c>
      <c r="D522" s="161" t="s">
        <v>187</v>
      </c>
      <c r="E522" s="161" t="s">
        <v>1173</v>
      </c>
      <c r="F522" s="161" t="s">
        <v>32</v>
      </c>
      <c r="G522" s="161"/>
      <c r="H522" s="162">
        <v>22.794</v>
      </c>
      <c r="I522" s="127" t="str">
        <f t="shared" si="32"/>
        <v>0</v>
      </c>
      <c r="J522" s="127" t="str">
        <f t="shared" si="33"/>
        <v>0</v>
      </c>
      <c r="K522" s="127" t="str">
        <f t="shared" si="34"/>
        <v>0</v>
      </c>
      <c r="L522" s="127">
        <f t="shared" si="35"/>
        <v>22.794</v>
      </c>
      <c r="M522" s="123"/>
      <c r="N522" s="123"/>
      <c r="O522" s="123"/>
      <c r="P522" s="123"/>
      <c r="Q522" s="124"/>
    </row>
    <row r="523" spans="2:17" ht="15.75">
      <c r="B523" s="159"/>
      <c r="C523" s="160">
        <v>356</v>
      </c>
      <c r="D523" s="161" t="s">
        <v>678</v>
      </c>
      <c r="E523" s="161" t="s">
        <v>679</v>
      </c>
      <c r="F523" s="161"/>
      <c r="G523" s="161"/>
      <c r="H523" s="163">
        <v>22.864000000000001</v>
      </c>
      <c r="I523" s="127" t="str">
        <f t="shared" si="32"/>
        <v>0</v>
      </c>
      <c r="J523" s="127" t="str">
        <f t="shared" si="33"/>
        <v>0</v>
      </c>
      <c r="K523" s="127" t="str">
        <f t="shared" si="34"/>
        <v>0</v>
      </c>
      <c r="L523" s="127">
        <f t="shared" si="35"/>
        <v>22.864000000000001</v>
      </c>
      <c r="M523" s="123"/>
      <c r="N523" s="123"/>
      <c r="O523" s="123"/>
      <c r="P523" s="123"/>
      <c r="Q523" s="124"/>
    </row>
    <row r="524" spans="2:17" ht="15.75">
      <c r="B524" s="159"/>
      <c r="C524" s="160">
        <v>644</v>
      </c>
      <c r="D524" s="161" t="s">
        <v>1149</v>
      </c>
      <c r="E524" s="161" t="s">
        <v>1150</v>
      </c>
      <c r="F524" s="161" t="s">
        <v>32</v>
      </c>
      <c r="G524" s="161"/>
      <c r="H524" s="162">
        <v>22.885000000000002</v>
      </c>
      <c r="I524" s="127" t="str">
        <f t="shared" si="32"/>
        <v>0</v>
      </c>
      <c r="J524" s="127" t="str">
        <f t="shared" si="33"/>
        <v>0</v>
      </c>
      <c r="K524" s="127" t="str">
        <f t="shared" si="34"/>
        <v>0</v>
      </c>
      <c r="L524" s="127">
        <f t="shared" si="35"/>
        <v>22.885000000000002</v>
      </c>
      <c r="M524" s="123"/>
      <c r="N524" s="123"/>
      <c r="O524" s="123"/>
      <c r="P524" s="123"/>
      <c r="Q524" s="124"/>
    </row>
    <row r="525" spans="2:17" ht="15.75">
      <c r="B525" s="159"/>
      <c r="C525" s="160">
        <v>491</v>
      </c>
      <c r="D525" s="161" t="s">
        <v>129</v>
      </c>
      <c r="E525" s="161" t="s">
        <v>911</v>
      </c>
      <c r="F525" s="161" t="s">
        <v>32</v>
      </c>
      <c r="G525" s="161"/>
      <c r="H525" s="163">
        <v>22.901</v>
      </c>
      <c r="I525" s="127" t="str">
        <f t="shared" si="32"/>
        <v>0</v>
      </c>
      <c r="J525" s="127" t="str">
        <f t="shared" si="33"/>
        <v>0</v>
      </c>
      <c r="K525" s="127" t="str">
        <f t="shared" si="34"/>
        <v>0</v>
      </c>
      <c r="L525" s="127">
        <f t="shared" si="35"/>
        <v>22.901</v>
      </c>
      <c r="M525" s="123"/>
      <c r="N525" s="123"/>
      <c r="O525" s="123"/>
      <c r="P525" s="123"/>
      <c r="Q525" s="124"/>
    </row>
    <row r="526" spans="2:17" ht="15.75">
      <c r="B526" s="159"/>
      <c r="C526" s="160">
        <v>561</v>
      </c>
      <c r="D526" s="161" t="s">
        <v>85</v>
      </c>
      <c r="E526" s="161" t="s">
        <v>1024</v>
      </c>
      <c r="F526" s="161"/>
      <c r="G526" s="161"/>
      <c r="H526" s="162">
        <v>22.902999999999999</v>
      </c>
      <c r="I526" s="127" t="str">
        <f t="shared" si="32"/>
        <v>0</v>
      </c>
      <c r="J526" s="127" t="str">
        <f t="shared" si="33"/>
        <v>0</v>
      </c>
      <c r="K526" s="127" t="str">
        <f t="shared" si="34"/>
        <v>0</v>
      </c>
      <c r="L526" s="127">
        <f t="shared" si="35"/>
        <v>22.902999999999999</v>
      </c>
      <c r="M526" s="123"/>
      <c r="N526" s="123"/>
      <c r="O526" s="123"/>
      <c r="P526" s="123"/>
      <c r="Q526" s="124"/>
    </row>
    <row r="527" spans="2:17" ht="15.75">
      <c r="B527" s="159"/>
      <c r="C527" s="160">
        <v>528</v>
      </c>
      <c r="D527" s="161" t="s">
        <v>970</v>
      </c>
      <c r="E527" s="161" t="s">
        <v>971</v>
      </c>
      <c r="F527" s="161" t="s">
        <v>32</v>
      </c>
      <c r="G527" s="161"/>
      <c r="H527" s="163">
        <v>22.942</v>
      </c>
      <c r="I527" s="127" t="str">
        <f t="shared" si="32"/>
        <v>0</v>
      </c>
      <c r="J527" s="127" t="str">
        <f t="shared" si="33"/>
        <v>0</v>
      </c>
      <c r="K527" s="127" t="str">
        <f t="shared" si="34"/>
        <v>0</v>
      </c>
      <c r="L527" s="127">
        <f t="shared" si="35"/>
        <v>22.942</v>
      </c>
      <c r="M527" s="123"/>
      <c r="N527" s="123"/>
      <c r="O527" s="123"/>
      <c r="P527" s="123"/>
      <c r="Q527" s="124"/>
    </row>
    <row r="528" spans="2:17" ht="15.75">
      <c r="B528" s="159"/>
      <c r="C528" s="160">
        <v>612</v>
      </c>
      <c r="D528" s="161" t="s">
        <v>964</v>
      </c>
      <c r="E528" s="161" t="s">
        <v>1103</v>
      </c>
      <c r="F528" s="161"/>
      <c r="G528" s="161"/>
      <c r="H528" s="162">
        <v>22.949000000000002</v>
      </c>
      <c r="I528" s="127" t="str">
        <f t="shared" si="32"/>
        <v>0</v>
      </c>
      <c r="J528" s="127" t="str">
        <f t="shared" si="33"/>
        <v>0</v>
      </c>
      <c r="K528" s="127" t="str">
        <f t="shared" si="34"/>
        <v>0</v>
      </c>
      <c r="L528" s="127">
        <f t="shared" si="35"/>
        <v>22.949000000000002</v>
      </c>
      <c r="M528" s="123"/>
      <c r="N528" s="123"/>
      <c r="O528" s="123"/>
      <c r="P528" s="123"/>
      <c r="Q528" s="124"/>
    </row>
    <row r="529" spans="2:17" ht="15.75">
      <c r="B529" s="159"/>
      <c r="C529" s="160">
        <v>657</v>
      </c>
      <c r="D529" s="161" t="s">
        <v>883</v>
      </c>
      <c r="E529" s="161" t="s">
        <v>1172</v>
      </c>
      <c r="F529" s="161" t="s">
        <v>32</v>
      </c>
      <c r="G529" s="161"/>
      <c r="H529" s="162">
        <v>22.986999999999998</v>
      </c>
      <c r="I529" s="127" t="str">
        <f t="shared" si="32"/>
        <v>0</v>
      </c>
      <c r="J529" s="127" t="str">
        <f t="shared" si="33"/>
        <v>0</v>
      </c>
      <c r="K529" s="127" t="str">
        <f t="shared" si="34"/>
        <v>0</v>
      </c>
      <c r="L529" s="127">
        <f t="shared" si="35"/>
        <v>22.986999999999998</v>
      </c>
      <c r="M529" s="123"/>
      <c r="N529" s="123"/>
      <c r="O529" s="123"/>
      <c r="P529" s="123"/>
      <c r="Q529" s="124"/>
    </row>
    <row r="530" spans="2:17" ht="15.75">
      <c r="B530" s="159"/>
      <c r="C530" s="160">
        <v>662</v>
      </c>
      <c r="D530" s="161" t="s">
        <v>475</v>
      </c>
      <c r="E530" s="161" t="s">
        <v>1179</v>
      </c>
      <c r="F530" s="161" t="s">
        <v>32</v>
      </c>
      <c r="G530" s="161"/>
      <c r="H530" s="162">
        <v>23.067</v>
      </c>
      <c r="I530" s="127" t="str">
        <f t="shared" si="32"/>
        <v>0</v>
      </c>
      <c r="J530" s="127" t="str">
        <f t="shared" si="33"/>
        <v>0</v>
      </c>
      <c r="K530" s="127" t="str">
        <f t="shared" si="34"/>
        <v>0</v>
      </c>
      <c r="L530" s="127">
        <f t="shared" si="35"/>
        <v>23.067</v>
      </c>
      <c r="M530" s="123"/>
      <c r="N530" s="123"/>
      <c r="O530" s="123"/>
      <c r="P530" s="123"/>
      <c r="Q530" s="124"/>
    </row>
    <row r="531" spans="2:17" ht="15.75">
      <c r="B531" s="159"/>
      <c r="C531" s="160">
        <v>577</v>
      </c>
      <c r="D531" s="161" t="s">
        <v>1051</v>
      </c>
      <c r="E531" s="161" t="s">
        <v>1052</v>
      </c>
      <c r="F531" s="161" t="s">
        <v>32</v>
      </c>
      <c r="G531" s="161"/>
      <c r="H531" s="162">
        <v>23.106999999999999</v>
      </c>
      <c r="I531" s="127" t="str">
        <f t="shared" si="32"/>
        <v>0</v>
      </c>
      <c r="J531" s="127" t="str">
        <f t="shared" si="33"/>
        <v>0</v>
      </c>
      <c r="K531" s="127" t="str">
        <f t="shared" si="34"/>
        <v>0</v>
      </c>
      <c r="L531" s="127">
        <f t="shared" si="35"/>
        <v>23.106999999999999</v>
      </c>
      <c r="M531" s="123"/>
      <c r="N531" s="123"/>
      <c r="O531" s="123"/>
      <c r="P531" s="123"/>
      <c r="Q531" s="124"/>
    </row>
    <row r="532" spans="2:17" ht="15.75">
      <c r="B532" s="159"/>
      <c r="C532" s="160">
        <v>613</v>
      </c>
      <c r="D532" s="161" t="s">
        <v>804</v>
      </c>
      <c r="E532" s="161" t="s">
        <v>1104</v>
      </c>
      <c r="F532" s="161"/>
      <c r="G532" s="161"/>
      <c r="H532" s="162">
        <v>23.117999999999999</v>
      </c>
      <c r="I532" s="127" t="str">
        <f t="shared" si="32"/>
        <v>0</v>
      </c>
      <c r="J532" s="127" t="str">
        <f t="shared" si="33"/>
        <v>0</v>
      </c>
      <c r="K532" s="127" t="str">
        <f t="shared" si="34"/>
        <v>0</v>
      </c>
      <c r="L532" s="127">
        <f t="shared" si="35"/>
        <v>23.117999999999999</v>
      </c>
      <c r="M532" s="123"/>
      <c r="N532" s="123"/>
      <c r="O532" s="123"/>
      <c r="P532" s="123"/>
      <c r="Q532" s="124"/>
    </row>
    <row r="533" spans="2:17" ht="15.75">
      <c r="B533" s="159"/>
      <c r="C533" s="160">
        <v>454</v>
      </c>
      <c r="D533" s="161" t="s">
        <v>847</v>
      </c>
      <c r="E533" s="161" t="s">
        <v>848</v>
      </c>
      <c r="F533" s="161"/>
      <c r="G533" s="161"/>
      <c r="H533" s="163">
        <v>23.164999999999999</v>
      </c>
      <c r="I533" s="127" t="str">
        <f t="shared" si="32"/>
        <v>0</v>
      </c>
      <c r="J533" s="127" t="str">
        <f t="shared" si="33"/>
        <v>0</v>
      </c>
      <c r="K533" s="127" t="str">
        <f t="shared" si="34"/>
        <v>0</v>
      </c>
      <c r="L533" s="127">
        <f t="shared" si="35"/>
        <v>23.164999999999999</v>
      </c>
      <c r="M533" s="123"/>
      <c r="N533" s="123"/>
      <c r="O533" s="123"/>
      <c r="P533" s="123"/>
      <c r="Q533" s="124"/>
    </row>
    <row r="534" spans="2:17" ht="15.75">
      <c r="B534" s="159"/>
      <c r="C534" s="160">
        <v>594</v>
      </c>
      <c r="D534" s="161" t="s">
        <v>1076</v>
      </c>
      <c r="E534" s="161" t="s">
        <v>1077</v>
      </c>
      <c r="F534" s="161"/>
      <c r="G534" s="161"/>
      <c r="H534" s="162">
        <v>23.245999999999999</v>
      </c>
      <c r="I534" s="127" t="str">
        <f t="shared" si="32"/>
        <v>0</v>
      </c>
      <c r="J534" s="127" t="str">
        <f t="shared" si="33"/>
        <v>0</v>
      </c>
      <c r="K534" s="127" t="str">
        <f t="shared" si="34"/>
        <v>0</v>
      </c>
      <c r="L534" s="127">
        <f t="shared" si="35"/>
        <v>23.245999999999999</v>
      </c>
      <c r="M534" s="123"/>
      <c r="N534" s="123"/>
      <c r="O534" s="123"/>
      <c r="P534" s="123"/>
      <c r="Q534" s="124"/>
    </row>
    <row r="535" spans="2:17" ht="15.75">
      <c r="B535" s="159"/>
      <c r="C535" s="160">
        <v>635</v>
      </c>
      <c r="D535" s="161" t="s">
        <v>1135</v>
      </c>
      <c r="E535" s="161" t="s">
        <v>1136</v>
      </c>
      <c r="F535" s="161" t="s">
        <v>32</v>
      </c>
      <c r="G535" s="161"/>
      <c r="H535" s="162">
        <v>23.247</v>
      </c>
      <c r="I535" s="127" t="str">
        <f t="shared" si="32"/>
        <v>0</v>
      </c>
      <c r="J535" s="127" t="str">
        <f t="shared" si="33"/>
        <v>0</v>
      </c>
      <c r="K535" s="127" t="str">
        <f t="shared" si="34"/>
        <v>0</v>
      </c>
      <c r="L535" s="127">
        <f t="shared" si="35"/>
        <v>23.247</v>
      </c>
      <c r="M535" s="123"/>
      <c r="N535" s="123"/>
      <c r="O535" s="123"/>
      <c r="P535" s="123"/>
      <c r="Q535" s="124"/>
    </row>
    <row r="536" spans="2:17" ht="15.75">
      <c r="B536" s="159"/>
      <c r="C536" s="160">
        <v>615</v>
      </c>
      <c r="D536" s="161" t="s">
        <v>207</v>
      </c>
      <c r="E536" s="161" t="s">
        <v>1107</v>
      </c>
      <c r="F536" s="161"/>
      <c r="G536" s="161"/>
      <c r="H536" s="162">
        <v>23.263999999999999</v>
      </c>
      <c r="I536" s="127" t="str">
        <f t="shared" si="32"/>
        <v>0</v>
      </c>
      <c r="J536" s="127" t="str">
        <f t="shared" si="33"/>
        <v>0</v>
      </c>
      <c r="K536" s="127" t="str">
        <f t="shared" si="34"/>
        <v>0</v>
      </c>
      <c r="L536" s="127">
        <f t="shared" si="35"/>
        <v>23.263999999999999</v>
      </c>
      <c r="M536" s="123"/>
      <c r="N536" s="123"/>
      <c r="O536" s="123"/>
      <c r="P536" s="123"/>
      <c r="Q536" s="124"/>
    </row>
    <row r="537" spans="2:17" ht="15.75">
      <c r="B537" s="159"/>
      <c r="C537" s="160">
        <v>535</v>
      </c>
      <c r="D537" s="161" t="s">
        <v>649</v>
      </c>
      <c r="E537" s="161" t="s">
        <v>982</v>
      </c>
      <c r="F537" s="161" t="s">
        <v>32</v>
      </c>
      <c r="G537" s="161"/>
      <c r="H537" s="163">
        <v>23.286999999999999</v>
      </c>
      <c r="I537" s="127" t="str">
        <f t="shared" si="32"/>
        <v>0</v>
      </c>
      <c r="J537" s="127" t="str">
        <f t="shared" si="33"/>
        <v>0</v>
      </c>
      <c r="K537" s="127" t="str">
        <f t="shared" si="34"/>
        <v>0</v>
      </c>
      <c r="L537" s="127">
        <f t="shared" si="35"/>
        <v>23.286999999999999</v>
      </c>
      <c r="M537" s="123"/>
      <c r="N537" s="123"/>
      <c r="O537" s="123"/>
      <c r="P537" s="123"/>
      <c r="Q537" s="124"/>
    </row>
    <row r="538" spans="2:17" ht="15.75">
      <c r="B538" s="159"/>
      <c r="C538" s="160">
        <v>517</v>
      </c>
      <c r="D538" s="161" t="s">
        <v>231</v>
      </c>
      <c r="E538" s="161" t="s">
        <v>952</v>
      </c>
      <c r="F538" s="161" t="s">
        <v>32</v>
      </c>
      <c r="G538" s="161"/>
      <c r="H538" s="163">
        <v>23.3</v>
      </c>
      <c r="I538" s="127" t="str">
        <f t="shared" si="32"/>
        <v>0</v>
      </c>
      <c r="J538" s="127" t="str">
        <f t="shared" si="33"/>
        <v>0</v>
      </c>
      <c r="K538" s="127" t="str">
        <f t="shared" si="34"/>
        <v>0</v>
      </c>
      <c r="L538" s="127">
        <f t="shared" si="35"/>
        <v>23.3</v>
      </c>
      <c r="M538" s="123"/>
      <c r="N538" s="123"/>
      <c r="O538" s="123"/>
      <c r="P538" s="123"/>
      <c r="Q538" s="124"/>
    </row>
    <row r="539" spans="2:17" ht="15.75">
      <c r="B539" s="159"/>
      <c r="C539" s="160">
        <v>614</v>
      </c>
      <c r="D539" s="161" t="s">
        <v>1105</v>
      </c>
      <c r="E539" s="161" t="s">
        <v>1106</v>
      </c>
      <c r="F539" s="161"/>
      <c r="G539" s="161"/>
      <c r="H539" s="162">
        <v>23.402000000000001</v>
      </c>
      <c r="I539" s="127" t="str">
        <f t="shared" si="32"/>
        <v>0</v>
      </c>
      <c r="J539" s="127" t="str">
        <f t="shared" si="33"/>
        <v>0</v>
      </c>
      <c r="K539" s="127" t="str">
        <f t="shared" si="34"/>
        <v>0</v>
      </c>
      <c r="L539" s="127">
        <f t="shared" si="35"/>
        <v>23.402000000000001</v>
      </c>
      <c r="M539" s="123"/>
      <c r="N539" s="123"/>
      <c r="O539" s="123"/>
      <c r="P539" s="123"/>
      <c r="Q539" s="124"/>
    </row>
    <row r="540" spans="2:17" ht="15.75">
      <c r="B540" s="159"/>
      <c r="C540" s="160">
        <v>625</v>
      </c>
      <c r="D540" s="161" t="s">
        <v>1120</v>
      </c>
      <c r="E540" s="161" t="s">
        <v>1121</v>
      </c>
      <c r="F540" s="161"/>
      <c r="G540" s="161"/>
      <c r="H540" s="162">
        <v>23.420999999999999</v>
      </c>
      <c r="I540" s="127" t="str">
        <f t="shared" si="32"/>
        <v>0</v>
      </c>
      <c r="J540" s="127" t="str">
        <f t="shared" si="33"/>
        <v>0</v>
      </c>
      <c r="K540" s="127" t="str">
        <f t="shared" si="34"/>
        <v>0</v>
      </c>
      <c r="L540" s="127">
        <f t="shared" si="35"/>
        <v>23.420999999999999</v>
      </c>
      <c r="M540" s="123"/>
      <c r="N540" s="123"/>
      <c r="O540" s="123"/>
      <c r="P540" s="123"/>
      <c r="Q540" s="124"/>
    </row>
    <row r="541" spans="2:17" ht="15.75">
      <c r="B541" s="159"/>
      <c r="C541" s="160">
        <v>292</v>
      </c>
      <c r="D541" s="161" t="s">
        <v>385</v>
      </c>
      <c r="E541" s="161" t="s">
        <v>581</v>
      </c>
      <c r="F541" s="161" t="s">
        <v>32</v>
      </c>
      <c r="G541" s="161"/>
      <c r="H541" s="163">
        <v>23.545999999999999</v>
      </c>
      <c r="I541" s="127" t="str">
        <f t="shared" si="32"/>
        <v>0</v>
      </c>
      <c r="J541" s="127" t="str">
        <f t="shared" si="33"/>
        <v>0</v>
      </c>
      <c r="K541" s="127" t="str">
        <f t="shared" si="34"/>
        <v>0</v>
      </c>
      <c r="L541" s="127">
        <f t="shared" si="35"/>
        <v>23.545999999999999</v>
      </c>
      <c r="M541" s="123"/>
      <c r="N541" s="123"/>
      <c r="O541" s="123"/>
      <c r="P541" s="123"/>
      <c r="Q541" s="124"/>
    </row>
    <row r="542" spans="2:17" ht="15.75">
      <c r="B542" s="159"/>
      <c r="C542" s="160">
        <v>541</v>
      </c>
      <c r="D542" s="161" t="s">
        <v>834</v>
      </c>
      <c r="E542" s="161" t="s">
        <v>991</v>
      </c>
      <c r="F542" s="161" t="s">
        <v>32</v>
      </c>
      <c r="G542" s="161"/>
      <c r="H542" s="163">
        <v>23.677</v>
      </c>
      <c r="I542" s="127" t="str">
        <f t="shared" si="32"/>
        <v>0</v>
      </c>
      <c r="J542" s="127" t="str">
        <f t="shared" si="33"/>
        <v>0</v>
      </c>
      <c r="K542" s="127" t="str">
        <f t="shared" si="34"/>
        <v>0</v>
      </c>
      <c r="L542" s="127">
        <f t="shared" si="35"/>
        <v>23.677</v>
      </c>
      <c r="M542" s="123"/>
      <c r="N542" s="123"/>
      <c r="O542" s="123"/>
      <c r="P542" s="123"/>
      <c r="Q542" s="124"/>
    </row>
    <row r="543" spans="2:17" ht="15.75">
      <c r="B543" s="159"/>
      <c r="C543" s="160">
        <v>521</v>
      </c>
      <c r="D543" s="161" t="s">
        <v>959</v>
      </c>
      <c r="E543" s="161" t="s">
        <v>960</v>
      </c>
      <c r="F543" s="161" t="s">
        <v>32</v>
      </c>
      <c r="G543" s="161"/>
      <c r="H543" s="163">
        <v>23.783999999999999</v>
      </c>
      <c r="I543" s="127" t="str">
        <f t="shared" si="32"/>
        <v>0</v>
      </c>
      <c r="J543" s="127" t="str">
        <f t="shared" si="33"/>
        <v>0</v>
      </c>
      <c r="K543" s="127" t="str">
        <f t="shared" si="34"/>
        <v>0</v>
      </c>
      <c r="L543" s="127">
        <f t="shared" si="35"/>
        <v>23.783999999999999</v>
      </c>
      <c r="M543" s="123"/>
      <c r="N543" s="123"/>
      <c r="O543" s="123"/>
      <c r="P543" s="123"/>
      <c r="Q543" s="124"/>
    </row>
    <row r="544" spans="2:17" ht="15.75">
      <c r="B544" s="159"/>
      <c r="C544" s="160">
        <v>514</v>
      </c>
      <c r="D544" s="161" t="s">
        <v>946</v>
      </c>
      <c r="E544" s="161" t="s">
        <v>947</v>
      </c>
      <c r="F544" s="161" t="s">
        <v>32</v>
      </c>
      <c r="G544" s="161"/>
      <c r="H544" s="163">
        <v>23.808</v>
      </c>
      <c r="I544" s="127" t="str">
        <f t="shared" si="32"/>
        <v>0</v>
      </c>
      <c r="J544" s="127" t="str">
        <f t="shared" si="33"/>
        <v>0</v>
      </c>
      <c r="K544" s="127" t="str">
        <f t="shared" si="34"/>
        <v>0</v>
      </c>
      <c r="L544" s="127">
        <f t="shared" si="35"/>
        <v>23.808</v>
      </c>
      <c r="M544" s="123"/>
      <c r="N544" s="123"/>
      <c r="O544" s="123"/>
      <c r="P544" s="123"/>
      <c r="Q544" s="124"/>
    </row>
    <row r="545" spans="2:17" ht="15.75">
      <c r="B545" s="159"/>
      <c r="C545" s="160">
        <v>524</v>
      </c>
      <c r="D545" s="161" t="s">
        <v>153</v>
      </c>
      <c r="E545" s="161" t="s">
        <v>963</v>
      </c>
      <c r="F545" s="161" t="s">
        <v>32</v>
      </c>
      <c r="G545" s="161"/>
      <c r="H545" s="163">
        <v>23.837</v>
      </c>
      <c r="I545" s="127" t="str">
        <f t="shared" si="32"/>
        <v>0</v>
      </c>
      <c r="J545" s="127" t="str">
        <f t="shared" si="33"/>
        <v>0</v>
      </c>
      <c r="K545" s="127" t="str">
        <f t="shared" si="34"/>
        <v>0</v>
      </c>
      <c r="L545" s="127">
        <f t="shared" si="35"/>
        <v>23.837</v>
      </c>
      <c r="M545" s="123"/>
      <c r="N545" s="123"/>
      <c r="O545" s="123"/>
      <c r="P545" s="123"/>
      <c r="Q545" s="124"/>
    </row>
    <row r="546" spans="2:17" ht="15.75">
      <c r="B546" s="159"/>
      <c r="C546" s="160">
        <v>617</v>
      </c>
      <c r="D546" s="161" t="s">
        <v>1109</v>
      </c>
      <c r="E546" s="161" t="s">
        <v>1110</v>
      </c>
      <c r="F546" s="161" t="s">
        <v>32</v>
      </c>
      <c r="G546" s="161"/>
      <c r="H546" s="162">
        <v>23.913</v>
      </c>
      <c r="I546" s="127" t="str">
        <f t="shared" si="32"/>
        <v>0</v>
      </c>
      <c r="J546" s="127" t="str">
        <f t="shared" si="33"/>
        <v>0</v>
      </c>
      <c r="K546" s="127" t="str">
        <f t="shared" si="34"/>
        <v>0</v>
      </c>
      <c r="L546" s="127">
        <f t="shared" si="35"/>
        <v>23.913</v>
      </c>
      <c r="M546" s="123"/>
      <c r="N546" s="123"/>
      <c r="O546" s="123"/>
      <c r="P546" s="123"/>
      <c r="Q546" s="124"/>
    </row>
    <row r="547" spans="2:17" ht="15.75">
      <c r="B547" s="159"/>
      <c r="C547" s="160">
        <v>486</v>
      </c>
      <c r="D547" s="161" t="s">
        <v>903</v>
      </c>
      <c r="E547" s="161" t="s">
        <v>904</v>
      </c>
      <c r="F547" s="161"/>
      <c r="G547" s="161"/>
      <c r="H547" s="163">
        <v>23.934999999999999</v>
      </c>
      <c r="I547" s="127" t="str">
        <f t="shared" si="32"/>
        <v>0</v>
      </c>
      <c r="J547" s="127" t="str">
        <f t="shared" si="33"/>
        <v>0</v>
      </c>
      <c r="K547" s="127" t="str">
        <f t="shared" si="34"/>
        <v>0</v>
      </c>
      <c r="L547" s="127">
        <f t="shared" si="35"/>
        <v>23.934999999999999</v>
      </c>
      <c r="M547" s="123"/>
      <c r="N547" s="123"/>
      <c r="O547" s="123"/>
      <c r="P547" s="123"/>
      <c r="Q547" s="124"/>
    </row>
    <row r="548" spans="2:17" ht="15.75">
      <c r="B548" s="159"/>
      <c r="C548" s="160">
        <v>665</v>
      </c>
      <c r="D548" s="161" t="s">
        <v>438</v>
      </c>
      <c r="E548" s="161" t="s">
        <v>1182</v>
      </c>
      <c r="F548" s="161"/>
      <c r="G548" s="161"/>
      <c r="H548" s="162">
        <v>23.963999999999999</v>
      </c>
      <c r="I548" s="127" t="str">
        <f t="shared" si="32"/>
        <v>0</v>
      </c>
      <c r="J548" s="127" t="str">
        <f t="shared" si="33"/>
        <v>0</v>
      </c>
      <c r="K548" s="127" t="str">
        <f t="shared" si="34"/>
        <v>0</v>
      </c>
      <c r="L548" s="127">
        <f t="shared" si="35"/>
        <v>23.963999999999999</v>
      </c>
      <c r="M548" s="123"/>
      <c r="N548" s="123"/>
      <c r="O548" s="123"/>
      <c r="P548" s="123"/>
      <c r="Q548" s="124"/>
    </row>
    <row r="549" spans="2:17" ht="15.75">
      <c r="B549" s="159"/>
      <c r="C549" s="160">
        <v>678</v>
      </c>
      <c r="D549" s="161" t="s">
        <v>1198</v>
      </c>
      <c r="E549" s="161" t="s">
        <v>1199</v>
      </c>
      <c r="F549" s="161" t="s">
        <v>32</v>
      </c>
      <c r="G549" s="161"/>
      <c r="H549" s="162">
        <v>24.065000000000001</v>
      </c>
      <c r="I549" s="127" t="str">
        <f t="shared" si="32"/>
        <v>0</v>
      </c>
      <c r="J549" s="127" t="str">
        <f t="shared" si="33"/>
        <v>0</v>
      </c>
      <c r="K549" s="127" t="str">
        <f t="shared" si="34"/>
        <v>0</v>
      </c>
      <c r="L549" s="127">
        <f t="shared" si="35"/>
        <v>24.065000000000001</v>
      </c>
      <c r="M549" s="123"/>
      <c r="N549" s="123"/>
      <c r="O549" s="123"/>
      <c r="P549" s="123"/>
      <c r="Q549" s="124"/>
    </row>
    <row r="550" spans="2:17" ht="15.75">
      <c r="B550" s="159"/>
      <c r="C550" s="160">
        <v>556</v>
      </c>
      <c r="D550" s="161" t="s">
        <v>564</v>
      </c>
      <c r="E550" s="161" t="s">
        <v>1013</v>
      </c>
      <c r="F550" s="161"/>
      <c r="G550" s="161"/>
      <c r="H550" s="162">
        <v>24.123999999999999</v>
      </c>
      <c r="I550" s="127" t="str">
        <f t="shared" si="32"/>
        <v>0</v>
      </c>
      <c r="J550" s="127" t="str">
        <f t="shared" si="33"/>
        <v>0</v>
      </c>
      <c r="K550" s="127" t="str">
        <f t="shared" si="34"/>
        <v>0</v>
      </c>
      <c r="L550" s="127">
        <f t="shared" si="35"/>
        <v>24.123999999999999</v>
      </c>
      <c r="M550" s="123"/>
      <c r="N550" s="123"/>
      <c r="O550" s="123"/>
      <c r="P550" s="123"/>
      <c r="Q550" s="124"/>
    </row>
    <row r="551" spans="2:17" ht="15.75">
      <c r="B551" s="159"/>
      <c r="C551" s="160">
        <v>679</v>
      </c>
      <c r="D551" s="161" t="s">
        <v>1200</v>
      </c>
      <c r="E551" s="161" t="s">
        <v>1201</v>
      </c>
      <c r="F551" s="161" t="s">
        <v>32</v>
      </c>
      <c r="G551" s="161"/>
      <c r="H551" s="162">
        <v>24.126999999999999</v>
      </c>
      <c r="I551" s="127" t="str">
        <f t="shared" si="32"/>
        <v>0</v>
      </c>
      <c r="J551" s="127" t="str">
        <f t="shared" si="33"/>
        <v>0</v>
      </c>
      <c r="K551" s="127" t="str">
        <f t="shared" si="34"/>
        <v>0</v>
      </c>
      <c r="L551" s="127">
        <f t="shared" si="35"/>
        <v>24.126999999999999</v>
      </c>
      <c r="M551" s="123"/>
      <c r="N551" s="123"/>
      <c r="O551" s="123"/>
      <c r="P551" s="123"/>
      <c r="Q551" s="124"/>
    </row>
    <row r="552" spans="2:17" ht="15.75">
      <c r="B552" s="159"/>
      <c r="C552" s="160">
        <v>506</v>
      </c>
      <c r="D552" s="161" t="s">
        <v>842</v>
      </c>
      <c r="E552" s="161" t="s">
        <v>934</v>
      </c>
      <c r="F552" s="161" t="s">
        <v>32</v>
      </c>
      <c r="G552" s="161"/>
      <c r="H552" s="163">
        <v>24.315999999999999</v>
      </c>
      <c r="I552" s="127" t="str">
        <f t="shared" si="32"/>
        <v>0</v>
      </c>
      <c r="J552" s="127" t="str">
        <f t="shared" si="33"/>
        <v>0</v>
      </c>
      <c r="K552" s="127" t="str">
        <f t="shared" si="34"/>
        <v>0</v>
      </c>
      <c r="L552" s="127">
        <f t="shared" si="35"/>
        <v>24.315999999999999</v>
      </c>
      <c r="M552" s="123"/>
      <c r="N552" s="123"/>
      <c r="O552" s="123"/>
      <c r="P552" s="123"/>
      <c r="Q552" s="124"/>
    </row>
    <row r="553" spans="2:17" ht="15.75">
      <c r="B553" s="159"/>
      <c r="C553" s="160">
        <v>487</v>
      </c>
      <c r="D553" s="161" t="s">
        <v>1039</v>
      </c>
      <c r="E553" s="161" t="s">
        <v>1352</v>
      </c>
      <c r="F553" s="161" t="s">
        <v>32</v>
      </c>
      <c r="G553" s="161"/>
      <c r="H553" s="163">
        <v>24.481000000000002</v>
      </c>
      <c r="I553" s="127" t="str">
        <f t="shared" si="32"/>
        <v>0</v>
      </c>
      <c r="J553" s="127" t="str">
        <f t="shared" si="33"/>
        <v>0</v>
      </c>
      <c r="K553" s="127" t="str">
        <f t="shared" si="34"/>
        <v>0</v>
      </c>
      <c r="L553" s="127">
        <f t="shared" si="35"/>
        <v>24.481000000000002</v>
      </c>
      <c r="M553" s="123"/>
      <c r="N553" s="123"/>
      <c r="O553" s="123"/>
      <c r="P553" s="123"/>
      <c r="Q553" s="124"/>
    </row>
    <row r="554" spans="2:17" ht="15.75">
      <c r="B554" s="159"/>
      <c r="C554" s="160">
        <v>338</v>
      </c>
      <c r="D554" s="161" t="s">
        <v>645</v>
      </c>
      <c r="E554" s="161" t="s">
        <v>646</v>
      </c>
      <c r="F554" s="161"/>
      <c r="G554" s="161"/>
      <c r="H554" s="163">
        <v>25.11</v>
      </c>
      <c r="I554" s="127" t="str">
        <f t="shared" si="32"/>
        <v>0</v>
      </c>
      <c r="J554" s="127" t="str">
        <f t="shared" si="33"/>
        <v>0</v>
      </c>
      <c r="K554" s="127" t="str">
        <f t="shared" si="34"/>
        <v>0</v>
      </c>
      <c r="L554" s="127">
        <f t="shared" si="35"/>
        <v>25.11</v>
      </c>
      <c r="M554" s="123"/>
      <c r="N554" s="123"/>
      <c r="O554" s="123"/>
      <c r="P554" s="123"/>
      <c r="Q554" s="124"/>
    </row>
    <row r="555" spans="2:17" ht="15.75">
      <c r="B555" s="159"/>
      <c r="C555" s="160">
        <v>513</v>
      </c>
      <c r="D555" s="161" t="s">
        <v>944</v>
      </c>
      <c r="E555" s="161" t="s">
        <v>945</v>
      </c>
      <c r="F555" s="161" t="s">
        <v>32</v>
      </c>
      <c r="G555" s="161"/>
      <c r="H555" s="163">
        <v>25.975999999999999</v>
      </c>
      <c r="I555" s="127" t="str">
        <f t="shared" si="32"/>
        <v>0</v>
      </c>
      <c r="J555" s="127" t="str">
        <f t="shared" si="33"/>
        <v>0</v>
      </c>
      <c r="K555" s="127" t="str">
        <f t="shared" si="34"/>
        <v>0</v>
      </c>
      <c r="L555" s="127">
        <f t="shared" si="35"/>
        <v>25.975999999999999</v>
      </c>
      <c r="M555" s="123"/>
      <c r="N555" s="123"/>
      <c r="O555" s="123"/>
      <c r="P555" s="123"/>
      <c r="Q555" s="124"/>
    </row>
    <row r="556" spans="2:17" ht="15.75">
      <c r="B556" s="159"/>
      <c r="C556" s="160">
        <v>592</v>
      </c>
      <c r="D556" s="161" t="s">
        <v>1074</v>
      </c>
      <c r="E556" s="161" t="s">
        <v>1075</v>
      </c>
      <c r="F556" s="161" t="s">
        <v>32</v>
      </c>
      <c r="G556" s="161"/>
      <c r="H556" s="162">
        <v>26.19</v>
      </c>
      <c r="I556" s="127" t="str">
        <f t="shared" si="32"/>
        <v>0</v>
      </c>
      <c r="J556" s="127" t="str">
        <f t="shared" si="33"/>
        <v>0</v>
      </c>
      <c r="K556" s="127" t="str">
        <f t="shared" si="34"/>
        <v>0</v>
      </c>
      <c r="L556" s="127">
        <f t="shared" si="35"/>
        <v>26.19</v>
      </c>
      <c r="M556" s="123"/>
      <c r="N556" s="123"/>
      <c r="O556" s="123"/>
      <c r="P556" s="123"/>
      <c r="Q556" s="124"/>
    </row>
    <row r="557" spans="2:17" ht="15.75">
      <c r="B557" s="159"/>
      <c r="C557" s="160">
        <v>611</v>
      </c>
      <c r="D557" s="161" t="s">
        <v>1014</v>
      </c>
      <c r="E557" s="161" t="s">
        <v>1102</v>
      </c>
      <c r="F557" s="161"/>
      <c r="G557" s="161"/>
      <c r="H557" s="162">
        <v>27.672000000000001</v>
      </c>
      <c r="I557" s="127" t="str">
        <f t="shared" si="32"/>
        <v>0</v>
      </c>
      <c r="J557" s="127" t="str">
        <f t="shared" si="33"/>
        <v>0</v>
      </c>
      <c r="K557" s="127" t="str">
        <f t="shared" si="34"/>
        <v>0</v>
      </c>
      <c r="L557" s="127">
        <f t="shared" si="35"/>
        <v>27.672000000000001</v>
      </c>
      <c r="M557" s="123"/>
      <c r="N557" s="123"/>
      <c r="O557" s="123"/>
      <c r="P557" s="123"/>
      <c r="Q557" s="124"/>
    </row>
    <row r="558" spans="2:17" ht="15.75">
      <c r="B558" s="159"/>
      <c r="C558" s="160">
        <v>470</v>
      </c>
      <c r="D558" s="161" t="s">
        <v>874</v>
      </c>
      <c r="E558" s="161" t="s">
        <v>875</v>
      </c>
      <c r="F558" s="161" t="s">
        <v>32</v>
      </c>
      <c r="G558" s="161"/>
      <c r="H558" s="163">
        <v>27.754999999999999</v>
      </c>
      <c r="I558" s="127" t="str">
        <f t="shared" si="32"/>
        <v>0</v>
      </c>
      <c r="J558" s="127" t="str">
        <f t="shared" si="33"/>
        <v>0</v>
      </c>
      <c r="K558" s="127" t="str">
        <f t="shared" si="34"/>
        <v>0</v>
      </c>
      <c r="L558" s="127">
        <f t="shared" si="35"/>
        <v>27.754999999999999</v>
      </c>
      <c r="M558" s="123"/>
      <c r="N558" s="123"/>
      <c r="O558" s="123"/>
      <c r="P558" s="123"/>
      <c r="Q558" s="124"/>
    </row>
    <row r="559" spans="2:17" ht="15.75">
      <c r="B559" s="159"/>
      <c r="C559" s="160">
        <v>570</v>
      </c>
      <c r="D559" s="161" t="s">
        <v>1039</v>
      </c>
      <c r="E559" s="161" t="s">
        <v>1040</v>
      </c>
      <c r="F559" s="161"/>
      <c r="G559" s="161"/>
      <c r="H559" s="162">
        <v>27.928999999999998</v>
      </c>
      <c r="I559" s="127" t="str">
        <f t="shared" si="32"/>
        <v>0</v>
      </c>
      <c r="J559" s="127" t="str">
        <f t="shared" si="33"/>
        <v>0</v>
      </c>
      <c r="K559" s="127" t="str">
        <f t="shared" si="34"/>
        <v>0</v>
      </c>
      <c r="L559" s="127">
        <f t="shared" si="35"/>
        <v>27.928999999999998</v>
      </c>
      <c r="M559" s="123"/>
      <c r="N559" s="123"/>
      <c r="O559" s="123"/>
      <c r="P559" s="123"/>
      <c r="Q559" s="124"/>
    </row>
    <row r="560" spans="2:17" ht="15.75">
      <c r="B560" s="159"/>
      <c r="C560" s="160">
        <v>490</v>
      </c>
      <c r="D560" s="161" t="s">
        <v>909</v>
      </c>
      <c r="E560" s="161" t="s">
        <v>910</v>
      </c>
      <c r="F560" s="161" t="s">
        <v>32</v>
      </c>
      <c r="G560" s="161"/>
      <c r="H560" s="163">
        <v>28.59</v>
      </c>
      <c r="I560" s="127" t="str">
        <f t="shared" si="32"/>
        <v>0</v>
      </c>
      <c r="J560" s="127" t="str">
        <f t="shared" si="33"/>
        <v>0</v>
      </c>
      <c r="K560" s="127" t="str">
        <f t="shared" si="34"/>
        <v>0</v>
      </c>
      <c r="L560" s="127">
        <f t="shared" si="35"/>
        <v>28.59</v>
      </c>
      <c r="M560" s="123"/>
      <c r="N560" s="123"/>
      <c r="O560" s="123"/>
      <c r="P560" s="123"/>
      <c r="Q560" s="124"/>
    </row>
    <row r="561" spans="2:17" ht="15.75">
      <c r="B561" s="159"/>
      <c r="C561" s="160">
        <v>480</v>
      </c>
      <c r="D561" s="161" t="s">
        <v>893</v>
      </c>
      <c r="E561" s="161" t="s">
        <v>894</v>
      </c>
      <c r="F561" s="161"/>
      <c r="G561" s="161"/>
      <c r="H561" s="163">
        <v>29.039000000000001</v>
      </c>
      <c r="I561" s="127" t="str">
        <f t="shared" si="32"/>
        <v>0</v>
      </c>
      <c r="J561" s="127" t="str">
        <f t="shared" si="33"/>
        <v>0</v>
      </c>
      <c r="K561" s="127" t="str">
        <f t="shared" si="34"/>
        <v>0</v>
      </c>
      <c r="L561" s="127">
        <f t="shared" si="35"/>
        <v>29.039000000000001</v>
      </c>
      <c r="M561" s="123"/>
      <c r="N561" s="123"/>
      <c r="O561" s="123"/>
      <c r="P561" s="123"/>
      <c r="Q561" s="124"/>
    </row>
    <row r="562" spans="2:17" ht="15.75">
      <c r="B562" s="159"/>
      <c r="C562" s="160">
        <v>512</v>
      </c>
      <c r="D562" s="161" t="s">
        <v>942</v>
      </c>
      <c r="E562" s="161" t="s">
        <v>943</v>
      </c>
      <c r="F562" s="161" t="s">
        <v>32</v>
      </c>
      <c r="G562" s="161"/>
      <c r="H562" s="163">
        <v>29.059000000000001</v>
      </c>
      <c r="I562" s="127" t="str">
        <f t="shared" si="32"/>
        <v>0</v>
      </c>
      <c r="J562" s="127" t="str">
        <f t="shared" si="33"/>
        <v>0</v>
      </c>
      <c r="K562" s="127" t="str">
        <f t="shared" si="34"/>
        <v>0</v>
      </c>
      <c r="L562" s="127">
        <f t="shared" si="35"/>
        <v>29.059000000000001</v>
      </c>
      <c r="M562" s="123"/>
      <c r="N562" s="123"/>
      <c r="O562" s="123"/>
      <c r="P562" s="123"/>
      <c r="Q562" s="124"/>
    </row>
    <row r="563" spans="2:17" ht="15.75">
      <c r="B563" s="159"/>
      <c r="C563" s="160">
        <v>661</v>
      </c>
      <c r="D563" s="161" t="s">
        <v>1177</v>
      </c>
      <c r="E563" s="161" t="s">
        <v>1178</v>
      </c>
      <c r="F563" s="161" t="s">
        <v>32</v>
      </c>
      <c r="G563" s="161"/>
      <c r="H563" s="162">
        <v>29.338000000000001</v>
      </c>
      <c r="I563" s="127" t="str">
        <f t="shared" si="32"/>
        <v>0</v>
      </c>
      <c r="J563" s="127" t="str">
        <f t="shared" si="33"/>
        <v>0</v>
      </c>
      <c r="K563" s="127" t="str">
        <f t="shared" si="34"/>
        <v>0</v>
      </c>
      <c r="L563" s="127">
        <f t="shared" si="35"/>
        <v>29.338000000000001</v>
      </c>
      <c r="M563" s="123"/>
      <c r="N563" s="123"/>
      <c r="O563" s="123"/>
      <c r="P563" s="123"/>
      <c r="Q563" s="124"/>
    </row>
    <row r="564" spans="2:17" ht="15.75">
      <c r="B564" s="159"/>
      <c r="C564" s="160">
        <v>448</v>
      </c>
      <c r="D564" s="161" t="s">
        <v>837</v>
      </c>
      <c r="E564" s="161" t="s">
        <v>838</v>
      </c>
      <c r="F564" s="161"/>
      <c r="G564" s="161"/>
      <c r="H564" s="163">
        <v>29.821000000000002</v>
      </c>
      <c r="I564" s="127" t="str">
        <f t="shared" si="32"/>
        <v>0</v>
      </c>
      <c r="J564" s="127" t="str">
        <f t="shared" si="33"/>
        <v>0</v>
      </c>
      <c r="K564" s="127" t="str">
        <f t="shared" si="34"/>
        <v>0</v>
      </c>
      <c r="L564" s="127">
        <f t="shared" si="35"/>
        <v>29.821000000000002</v>
      </c>
      <c r="M564" s="123"/>
      <c r="N564" s="123"/>
      <c r="O564" s="123"/>
      <c r="P564" s="123"/>
      <c r="Q564" s="124"/>
    </row>
    <row r="565" spans="2:17" ht="15.75">
      <c r="B565" s="159"/>
      <c r="C565" s="160">
        <v>641</v>
      </c>
      <c r="D565" s="161" t="s">
        <v>1144</v>
      </c>
      <c r="E565" s="161" t="s">
        <v>1145</v>
      </c>
      <c r="F565" s="161" t="s">
        <v>32</v>
      </c>
      <c r="G565" s="161"/>
      <c r="H565" s="162">
        <v>30.513000000000002</v>
      </c>
      <c r="I565" s="127" t="str">
        <f t="shared" si="32"/>
        <v>0</v>
      </c>
      <c r="J565" s="127" t="str">
        <f t="shared" si="33"/>
        <v>0</v>
      </c>
      <c r="K565" s="127" t="str">
        <f t="shared" si="34"/>
        <v>0</v>
      </c>
      <c r="L565" s="127">
        <f t="shared" si="35"/>
        <v>30.513000000000002</v>
      </c>
      <c r="M565" s="123"/>
      <c r="N565" s="123"/>
      <c r="O565" s="123"/>
      <c r="P565" s="123"/>
      <c r="Q565" s="124"/>
    </row>
    <row r="566" spans="2:17" ht="15.75">
      <c r="B566" s="159"/>
      <c r="C566" s="160">
        <v>525</v>
      </c>
      <c r="D566" s="161" t="s">
        <v>964</v>
      </c>
      <c r="E566" s="161" t="s">
        <v>965</v>
      </c>
      <c r="F566" s="161" t="s">
        <v>32</v>
      </c>
      <c r="G566" s="161"/>
      <c r="H566" s="163">
        <v>30.713000000000001</v>
      </c>
      <c r="I566" s="127" t="str">
        <f t="shared" si="32"/>
        <v>0</v>
      </c>
      <c r="J566" s="127" t="str">
        <f t="shared" si="33"/>
        <v>0</v>
      </c>
      <c r="K566" s="127" t="str">
        <f t="shared" si="34"/>
        <v>0</v>
      </c>
      <c r="L566" s="127">
        <f t="shared" si="35"/>
        <v>30.713000000000001</v>
      </c>
      <c r="M566" s="123"/>
      <c r="N566" s="123"/>
      <c r="O566" s="123"/>
      <c r="P566" s="123"/>
      <c r="Q566" s="124"/>
    </row>
    <row r="567" spans="2:17" ht="15.75">
      <c r="B567" s="159"/>
      <c r="C567" s="160">
        <v>163</v>
      </c>
      <c r="D567" s="161" t="s">
        <v>366</v>
      </c>
      <c r="E567" s="161" t="s">
        <v>367</v>
      </c>
      <c r="F567" s="161" t="s">
        <v>32</v>
      </c>
      <c r="G567" s="161"/>
      <c r="H567" s="163">
        <v>31.331</v>
      </c>
      <c r="I567" s="127" t="str">
        <f t="shared" si="32"/>
        <v>0</v>
      </c>
      <c r="J567" s="127" t="str">
        <f t="shared" si="33"/>
        <v>0</v>
      </c>
      <c r="K567" s="127" t="str">
        <f t="shared" si="34"/>
        <v>0</v>
      </c>
      <c r="L567" s="127">
        <f t="shared" si="35"/>
        <v>31.331</v>
      </c>
      <c r="M567" s="123"/>
      <c r="N567" s="123"/>
      <c r="O567" s="123"/>
      <c r="P567" s="123"/>
      <c r="Q567" s="124"/>
    </row>
    <row r="568" spans="2:17" ht="15.75">
      <c r="B568" s="159"/>
      <c r="C568" s="160">
        <v>279</v>
      </c>
      <c r="D568" s="161" t="s">
        <v>562</v>
      </c>
      <c r="E568" s="161" t="s">
        <v>563</v>
      </c>
      <c r="F568" s="161" t="s">
        <v>32</v>
      </c>
      <c r="G568" s="161"/>
      <c r="H568" s="163">
        <v>50</v>
      </c>
      <c r="I568" s="127" t="str">
        <f t="shared" si="32"/>
        <v>0</v>
      </c>
      <c r="J568" s="127" t="str">
        <f t="shared" si="33"/>
        <v>0</v>
      </c>
      <c r="K568" s="127" t="str">
        <f t="shared" si="34"/>
        <v>0</v>
      </c>
      <c r="L568" s="127">
        <f t="shared" si="35"/>
        <v>50</v>
      </c>
      <c r="M568" s="123"/>
      <c r="N568" s="123"/>
      <c r="O568" s="123"/>
      <c r="P568" s="123"/>
      <c r="Q568" s="124"/>
    </row>
    <row r="569" spans="2:17" ht="15.75">
      <c r="B569" s="159"/>
      <c r="C569" s="160">
        <v>351</v>
      </c>
      <c r="D569" s="161" t="s">
        <v>666</v>
      </c>
      <c r="E569" s="161" t="s">
        <v>667</v>
      </c>
      <c r="F569" s="161"/>
      <c r="G569" s="161"/>
      <c r="H569" s="163">
        <v>50</v>
      </c>
      <c r="I569" s="127" t="str">
        <f t="shared" si="32"/>
        <v>0</v>
      </c>
      <c r="J569" s="127" t="str">
        <f t="shared" si="33"/>
        <v>0</v>
      </c>
      <c r="K569" s="127" t="str">
        <f t="shared" si="34"/>
        <v>0</v>
      </c>
      <c r="L569" s="127">
        <f t="shared" si="35"/>
        <v>50</v>
      </c>
      <c r="M569" s="123"/>
      <c r="N569" s="123"/>
      <c r="O569" s="123"/>
      <c r="P569" s="123"/>
      <c r="Q569" s="124"/>
    </row>
    <row r="570" spans="2:17" ht="15.75">
      <c r="B570" s="159"/>
      <c r="C570" s="160">
        <v>154</v>
      </c>
      <c r="D570" s="161" t="s">
        <v>89</v>
      </c>
      <c r="E570" s="161" t="s">
        <v>350</v>
      </c>
      <c r="F570" s="161" t="s">
        <v>32</v>
      </c>
      <c r="G570" s="161"/>
      <c r="H570" s="163">
        <v>50</v>
      </c>
      <c r="I570" s="127" t="str">
        <f t="shared" si="32"/>
        <v>0</v>
      </c>
      <c r="J570" s="127" t="str">
        <f t="shared" si="33"/>
        <v>0</v>
      </c>
      <c r="K570" s="127" t="str">
        <f t="shared" si="34"/>
        <v>0</v>
      </c>
      <c r="L570" s="127">
        <f t="shared" si="35"/>
        <v>50</v>
      </c>
      <c r="M570" s="123"/>
      <c r="N570" s="123"/>
      <c r="O570" s="123"/>
      <c r="P570" s="123"/>
      <c r="Q570" s="124"/>
    </row>
    <row r="571" spans="2:17" ht="15.75">
      <c r="B571" s="159"/>
      <c r="C571" s="160">
        <v>210</v>
      </c>
      <c r="D571" s="161" t="s">
        <v>199</v>
      </c>
      <c r="E571" s="161" t="s">
        <v>446</v>
      </c>
      <c r="F571" s="161"/>
      <c r="G571" s="161"/>
      <c r="H571" s="163">
        <v>50</v>
      </c>
      <c r="I571" s="127" t="str">
        <f t="shared" si="32"/>
        <v>0</v>
      </c>
      <c r="J571" s="127" t="str">
        <f t="shared" si="33"/>
        <v>0</v>
      </c>
      <c r="K571" s="127" t="str">
        <f t="shared" si="34"/>
        <v>0</v>
      </c>
      <c r="L571" s="127">
        <f t="shared" si="35"/>
        <v>50</v>
      </c>
      <c r="M571" s="123"/>
      <c r="N571" s="123"/>
      <c r="O571" s="123"/>
      <c r="P571" s="123"/>
      <c r="Q571" s="124"/>
    </row>
    <row r="572" spans="2:17" ht="15.75">
      <c r="B572" s="159"/>
      <c r="C572" s="160">
        <v>234</v>
      </c>
      <c r="D572" s="161" t="s">
        <v>482</v>
      </c>
      <c r="E572" s="161" t="s">
        <v>483</v>
      </c>
      <c r="F572" s="161"/>
      <c r="G572" s="161"/>
      <c r="H572" s="163">
        <v>50</v>
      </c>
      <c r="I572" s="127" t="str">
        <f t="shared" si="32"/>
        <v>0</v>
      </c>
      <c r="J572" s="127" t="str">
        <f t="shared" si="33"/>
        <v>0</v>
      </c>
      <c r="K572" s="127" t="str">
        <f t="shared" si="34"/>
        <v>0</v>
      </c>
      <c r="L572" s="127">
        <f t="shared" si="35"/>
        <v>50</v>
      </c>
      <c r="M572" s="123"/>
      <c r="N572" s="123"/>
      <c r="O572" s="123"/>
      <c r="P572" s="123"/>
      <c r="Q572" s="124"/>
    </row>
    <row r="573" spans="2:17" ht="15.75">
      <c r="B573" s="159"/>
      <c r="C573" s="160">
        <v>403</v>
      </c>
      <c r="D573" s="161" t="s">
        <v>643</v>
      </c>
      <c r="E573" s="161" t="s">
        <v>759</v>
      </c>
      <c r="F573" s="161"/>
      <c r="G573" s="161"/>
      <c r="H573" s="163">
        <v>50</v>
      </c>
      <c r="I573" s="127" t="str">
        <f t="shared" si="32"/>
        <v>0</v>
      </c>
      <c r="J573" s="127" t="str">
        <f t="shared" si="33"/>
        <v>0</v>
      </c>
      <c r="K573" s="127" t="str">
        <f t="shared" si="34"/>
        <v>0</v>
      </c>
      <c r="L573" s="127">
        <f t="shared" si="35"/>
        <v>50</v>
      </c>
      <c r="M573" s="123"/>
      <c r="N573" s="123"/>
      <c r="O573" s="123"/>
      <c r="P573" s="123"/>
      <c r="Q573" s="124"/>
    </row>
    <row r="574" spans="2:17" ht="15.75">
      <c r="B574" s="159"/>
      <c r="C574" s="160">
        <v>689</v>
      </c>
      <c r="D574" s="161" t="s">
        <v>1053</v>
      </c>
      <c r="E574" s="161" t="s">
        <v>1214</v>
      </c>
      <c r="F574" s="161" t="s">
        <v>32</v>
      </c>
      <c r="G574" s="161"/>
      <c r="H574" s="162">
        <v>50</v>
      </c>
      <c r="I574" s="127" t="str">
        <f t="shared" si="32"/>
        <v>0</v>
      </c>
      <c r="J574" s="127" t="str">
        <f t="shared" si="33"/>
        <v>0</v>
      </c>
      <c r="K574" s="127" t="str">
        <f t="shared" si="34"/>
        <v>0</v>
      </c>
      <c r="L574" s="127">
        <f t="shared" si="35"/>
        <v>50</v>
      </c>
      <c r="M574" s="123"/>
      <c r="N574" s="123"/>
      <c r="O574" s="123"/>
      <c r="P574" s="123"/>
      <c r="Q574" s="124"/>
    </row>
    <row r="575" spans="2:17" ht="15.75">
      <c r="B575" s="159"/>
      <c r="C575" s="160">
        <v>310</v>
      </c>
      <c r="D575" s="161" t="s">
        <v>606</v>
      </c>
      <c r="E575" s="161" t="s">
        <v>607</v>
      </c>
      <c r="F575" s="161" t="s">
        <v>32</v>
      </c>
      <c r="G575" s="161"/>
      <c r="H575" s="163">
        <v>50</v>
      </c>
      <c r="I575" s="127" t="str">
        <f t="shared" si="32"/>
        <v>0</v>
      </c>
      <c r="J575" s="127" t="str">
        <f t="shared" si="33"/>
        <v>0</v>
      </c>
      <c r="K575" s="127" t="str">
        <f t="shared" si="34"/>
        <v>0</v>
      </c>
      <c r="L575" s="127">
        <f t="shared" si="35"/>
        <v>50</v>
      </c>
      <c r="M575" s="123"/>
      <c r="N575" s="123"/>
      <c r="O575" s="123"/>
      <c r="P575" s="123"/>
      <c r="Q575" s="124"/>
    </row>
    <row r="576" spans="2:17" ht="15.75">
      <c r="B576" s="159"/>
      <c r="C576" s="160">
        <v>229</v>
      </c>
      <c r="D576" s="161" t="s">
        <v>473</v>
      </c>
      <c r="E576" s="161" t="s">
        <v>474</v>
      </c>
      <c r="F576" s="161"/>
      <c r="G576" s="161"/>
      <c r="H576" s="163">
        <v>50</v>
      </c>
      <c r="I576" s="127" t="str">
        <f t="shared" si="32"/>
        <v>0</v>
      </c>
      <c r="J576" s="127" t="str">
        <f t="shared" si="33"/>
        <v>0</v>
      </c>
      <c r="K576" s="127" t="str">
        <f t="shared" si="34"/>
        <v>0</v>
      </c>
      <c r="L576" s="127">
        <f t="shared" si="35"/>
        <v>50</v>
      </c>
      <c r="M576" s="123"/>
      <c r="N576" s="123"/>
      <c r="O576" s="123"/>
      <c r="P576" s="123"/>
      <c r="Q576" s="124"/>
    </row>
    <row r="577" spans="2:17" ht="15.75">
      <c r="B577" s="159"/>
      <c r="C577" s="160">
        <v>200</v>
      </c>
      <c r="D577" s="161" t="s">
        <v>233</v>
      </c>
      <c r="E577" s="161" t="s">
        <v>431</v>
      </c>
      <c r="F577" s="161" t="s">
        <v>32</v>
      </c>
      <c r="G577" s="161"/>
      <c r="H577" s="163">
        <v>50</v>
      </c>
      <c r="I577" s="127" t="str">
        <f t="shared" si="32"/>
        <v>0</v>
      </c>
      <c r="J577" s="127" t="str">
        <f t="shared" si="33"/>
        <v>0</v>
      </c>
      <c r="K577" s="127" t="str">
        <f t="shared" si="34"/>
        <v>0</v>
      </c>
      <c r="L577" s="127">
        <f t="shared" si="35"/>
        <v>50</v>
      </c>
      <c r="M577" s="123"/>
      <c r="N577" s="123"/>
      <c r="O577" s="123"/>
      <c r="P577" s="123"/>
      <c r="Q577" s="124"/>
    </row>
    <row r="578" spans="2:17" ht="15.75">
      <c r="B578" s="159"/>
      <c r="C578" s="160">
        <v>402</v>
      </c>
      <c r="D578" s="161" t="s">
        <v>657</v>
      </c>
      <c r="E578" s="161" t="s">
        <v>758</v>
      </c>
      <c r="F578" s="161" t="s">
        <v>32</v>
      </c>
      <c r="G578" s="161"/>
      <c r="H578" s="163">
        <v>50</v>
      </c>
      <c r="I578" s="127" t="str">
        <f t="shared" si="32"/>
        <v>0</v>
      </c>
      <c r="J578" s="127" t="str">
        <f t="shared" si="33"/>
        <v>0</v>
      </c>
      <c r="K578" s="127" t="str">
        <f t="shared" si="34"/>
        <v>0</v>
      </c>
      <c r="L578" s="127">
        <f t="shared" si="35"/>
        <v>50</v>
      </c>
      <c r="M578" s="123"/>
      <c r="N578" s="123"/>
      <c r="O578" s="123"/>
      <c r="P578" s="123"/>
      <c r="Q578" s="124"/>
    </row>
    <row r="579" spans="2:17" ht="15.75">
      <c r="B579" s="159"/>
      <c r="C579" s="160">
        <v>339</v>
      </c>
      <c r="D579" s="161" t="s">
        <v>105</v>
      </c>
      <c r="E579" s="161" t="s">
        <v>647</v>
      </c>
      <c r="F579" s="161"/>
      <c r="G579" s="161"/>
      <c r="H579" s="163">
        <v>50</v>
      </c>
      <c r="I579" s="127" t="str">
        <f t="shared" si="32"/>
        <v>0</v>
      </c>
      <c r="J579" s="127" t="str">
        <f t="shared" si="33"/>
        <v>0</v>
      </c>
      <c r="K579" s="127" t="str">
        <f t="shared" si="34"/>
        <v>0</v>
      </c>
      <c r="L579" s="127">
        <f t="shared" si="35"/>
        <v>50</v>
      </c>
      <c r="M579" s="123"/>
      <c r="N579" s="123"/>
      <c r="O579" s="123"/>
      <c r="P579" s="123"/>
      <c r="Q579" s="124"/>
    </row>
    <row r="580" spans="2:17" ht="15.75">
      <c r="B580" s="159"/>
      <c r="C580" s="160">
        <v>298</v>
      </c>
      <c r="D580" s="161" t="s">
        <v>588</v>
      </c>
      <c r="E580" s="161" t="s">
        <v>589</v>
      </c>
      <c r="F580" s="161"/>
      <c r="G580" s="161"/>
      <c r="H580" s="163">
        <v>50</v>
      </c>
      <c r="I580" s="127" t="str">
        <f t="shared" si="32"/>
        <v>0</v>
      </c>
      <c r="J580" s="127" t="str">
        <f t="shared" si="33"/>
        <v>0</v>
      </c>
      <c r="K580" s="127" t="str">
        <f t="shared" si="34"/>
        <v>0</v>
      </c>
      <c r="L580" s="127">
        <f t="shared" si="35"/>
        <v>50</v>
      </c>
      <c r="M580" s="123"/>
      <c r="N580" s="123"/>
      <c r="O580" s="123"/>
      <c r="P580" s="123"/>
      <c r="Q580" s="124"/>
    </row>
    <row r="581" spans="2:17" ht="15.75">
      <c r="B581" s="159"/>
      <c r="C581" s="160">
        <v>300</v>
      </c>
      <c r="D581" s="161" t="s">
        <v>591</v>
      </c>
      <c r="E581" s="161" t="s">
        <v>592</v>
      </c>
      <c r="F581" s="161" t="s">
        <v>32</v>
      </c>
      <c r="G581" s="161"/>
      <c r="H581" s="163">
        <v>50</v>
      </c>
      <c r="I581" s="127" t="str">
        <f t="shared" ref="I581:I644" si="36">IF(H581&lt;J$3,H581,IF(H581&gt;=J$3,"0"))</f>
        <v>0</v>
      </c>
      <c r="J581" s="127" t="str">
        <f t="shared" ref="J581:J644" si="37">IF(H581&lt;J$3,"0",IF(H581&lt;K$3,H581,IF(H581&gt;=K$3,"0")))</f>
        <v>0</v>
      </c>
      <c r="K581" s="127" t="str">
        <f t="shared" ref="K581:K644" si="38">IF(H581&lt;K$3,"0",IF(H581&gt;=L$3,"0",IF(H581&gt;=K$3,H581)))</f>
        <v>0</v>
      </c>
      <c r="L581" s="127">
        <f t="shared" ref="L581:L644" si="39">IF(H581&gt;=L$3,H581,IF(H581&lt;L$3,"0"))</f>
        <v>50</v>
      </c>
      <c r="M581" s="123"/>
      <c r="N581" s="123"/>
      <c r="O581" s="123"/>
      <c r="P581" s="123"/>
      <c r="Q581" s="124"/>
    </row>
    <row r="582" spans="2:17" ht="15.75">
      <c r="B582" s="159"/>
      <c r="C582" s="160">
        <v>99</v>
      </c>
      <c r="D582" s="161" t="s">
        <v>241</v>
      </c>
      <c r="E582" s="161" t="s">
        <v>242</v>
      </c>
      <c r="F582" s="161"/>
      <c r="G582" s="161"/>
      <c r="H582" s="163">
        <v>50</v>
      </c>
      <c r="I582" s="127" t="str">
        <f t="shared" si="36"/>
        <v>0</v>
      </c>
      <c r="J582" s="127" t="str">
        <f t="shared" si="37"/>
        <v>0</v>
      </c>
      <c r="K582" s="127" t="str">
        <f t="shared" si="38"/>
        <v>0</v>
      </c>
      <c r="L582" s="127">
        <f t="shared" si="39"/>
        <v>50</v>
      </c>
      <c r="M582" s="123"/>
      <c r="N582" s="123"/>
      <c r="O582" s="123"/>
      <c r="P582" s="123"/>
      <c r="Q582" s="124"/>
    </row>
    <row r="583" spans="2:17" ht="15.75">
      <c r="B583" s="159"/>
      <c r="C583" s="160">
        <v>133</v>
      </c>
      <c r="D583" s="161" t="s">
        <v>308</v>
      </c>
      <c r="E583" s="161" t="s">
        <v>309</v>
      </c>
      <c r="F583" s="161"/>
      <c r="G583" s="161"/>
      <c r="H583" s="163">
        <v>50</v>
      </c>
      <c r="I583" s="127" t="str">
        <f t="shared" si="36"/>
        <v>0</v>
      </c>
      <c r="J583" s="127" t="str">
        <f t="shared" si="37"/>
        <v>0</v>
      </c>
      <c r="K583" s="127" t="str">
        <f t="shared" si="38"/>
        <v>0</v>
      </c>
      <c r="L583" s="127">
        <f t="shared" si="39"/>
        <v>50</v>
      </c>
      <c r="M583" s="123"/>
      <c r="N583" s="123"/>
      <c r="O583" s="123"/>
      <c r="P583" s="123"/>
      <c r="Q583" s="124"/>
    </row>
    <row r="584" spans="2:17" ht="15.75">
      <c r="B584" s="159"/>
      <c r="C584" s="160">
        <v>325</v>
      </c>
      <c r="D584" s="161" t="s">
        <v>253</v>
      </c>
      <c r="E584" s="161" t="s">
        <v>627</v>
      </c>
      <c r="F584" s="161"/>
      <c r="G584" s="161"/>
      <c r="H584" s="163">
        <v>50</v>
      </c>
      <c r="I584" s="127" t="str">
        <f t="shared" si="36"/>
        <v>0</v>
      </c>
      <c r="J584" s="127" t="str">
        <f t="shared" si="37"/>
        <v>0</v>
      </c>
      <c r="K584" s="127" t="str">
        <f t="shared" si="38"/>
        <v>0</v>
      </c>
      <c r="L584" s="127">
        <f t="shared" si="39"/>
        <v>50</v>
      </c>
      <c r="M584" s="123"/>
      <c r="N584" s="123"/>
      <c r="O584" s="123"/>
      <c r="P584" s="123"/>
      <c r="Q584" s="124"/>
    </row>
    <row r="585" spans="2:17" ht="15.75">
      <c r="B585" s="159"/>
      <c r="C585" s="160">
        <v>65</v>
      </c>
      <c r="D585" s="161" t="s">
        <v>173</v>
      </c>
      <c r="E585" s="161" t="s">
        <v>174</v>
      </c>
      <c r="F585" s="161"/>
      <c r="G585" s="161"/>
      <c r="H585" s="163">
        <v>50</v>
      </c>
      <c r="I585" s="127" t="str">
        <f t="shared" si="36"/>
        <v>0</v>
      </c>
      <c r="J585" s="127" t="str">
        <f t="shared" si="37"/>
        <v>0</v>
      </c>
      <c r="K585" s="127" t="str">
        <f t="shared" si="38"/>
        <v>0</v>
      </c>
      <c r="L585" s="127">
        <f t="shared" si="39"/>
        <v>50</v>
      </c>
      <c r="M585" s="123"/>
      <c r="N585" s="123"/>
      <c r="O585" s="123"/>
      <c r="P585" s="123"/>
      <c r="Q585" s="124"/>
    </row>
    <row r="586" spans="2:17" ht="15.75">
      <c r="B586" s="159"/>
      <c r="C586" s="160">
        <v>391</v>
      </c>
      <c r="D586" s="161" t="s">
        <v>736</v>
      </c>
      <c r="E586" s="161" t="s">
        <v>737</v>
      </c>
      <c r="F586" s="161"/>
      <c r="G586" s="161"/>
      <c r="H586" s="163">
        <v>50</v>
      </c>
      <c r="I586" s="127" t="str">
        <f t="shared" si="36"/>
        <v>0</v>
      </c>
      <c r="J586" s="127" t="str">
        <f t="shared" si="37"/>
        <v>0</v>
      </c>
      <c r="K586" s="127" t="str">
        <f t="shared" si="38"/>
        <v>0</v>
      </c>
      <c r="L586" s="127">
        <f t="shared" si="39"/>
        <v>50</v>
      </c>
      <c r="M586" s="123"/>
      <c r="N586" s="123"/>
      <c r="O586" s="123"/>
      <c r="P586" s="123"/>
      <c r="Q586" s="124"/>
    </row>
    <row r="587" spans="2:17" ht="15.75">
      <c r="B587" s="159"/>
      <c r="C587" s="160">
        <v>184</v>
      </c>
      <c r="D587" s="161" t="s">
        <v>403</v>
      </c>
      <c r="E587" s="161" t="s">
        <v>404</v>
      </c>
      <c r="F587" s="161"/>
      <c r="G587" s="161"/>
      <c r="H587" s="163">
        <v>50</v>
      </c>
      <c r="I587" s="127" t="str">
        <f t="shared" si="36"/>
        <v>0</v>
      </c>
      <c r="J587" s="127" t="str">
        <f t="shared" si="37"/>
        <v>0</v>
      </c>
      <c r="K587" s="127" t="str">
        <f t="shared" si="38"/>
        <v>0</v>
      </c>
      <c r="L587" s="127">
        <f t="shared" si="39"/>
        <v>50</v>
      </c>
      <c r="M587" s="123"/>
      <c r="N587" s="123"/>
      <c r="O587" s="123"/>
      <c r="P587" s="123"/>
      <c r="Q587" s="124"/>
    </row>
    <row r="588" spans="2:17" ht="15.75">
      <c r="B588" s="159"/>
      <c r="C588" s="160">
        <v>656</v>
      </c>
      <c r="D588" s="161" t="s">
        <v>1170</v>
      </c>
      <c r="E588" s="161" t="s">
        <v>1171</v>
      </c>
      <c r="F588" s="161" t="s">
        <v>32</v>
      </c>
      <c r="G588" s="161"/>
      <c r="H588" s="162">
        <v>50</v>
      </c>
      <c r="I588" s="127" t="str">
        <f t="shared" si="36"/>
        <v>0</v>
      </c>
      <c r="J588" s="127" t="str">
        <f t="shared" si="37"/>
        <v>0</v>
      </c>
      <c r="K588" s="127" t="str">
        <f t="shared" si="38"/>
        <v>0</v>
      </c>
      <c r="L588" s="127">
        <f t="shared" si="39"/>
        <v>50</v>
      </c>
      <c r="M588" s="123"/>
      <c r="N588" s="123"/>
      <c r="O588" s="123"/>
      <c r="P588" s="123"/>
      <c r="Q588" s="124"/>
    </row>
    <row r="589" spans="2:17" ht="15.75">
      <c r="B589" s="159"/>
      <c r="C589" s="160">
        <v>329</v>
      </c>
      <c r="D589" s="161" t="s">
        <v>316</v>
      </c>
      <c r="E589" s="161" t="s">
        <v>633</v>
      </c>
      <c r="F589" s="161"/>
      <c r="G589" s="161"/>
      <c r="H589" s="163">
        <v>50</v>
      </c>
      <c r="I589" s="127" t="str">
        <f t="shared" si="36"/>
        <v>0</v>
      </c>
      <c r="J589" s="127" t="str">
        <f t="shared" si="37"/>
        <v>0</v>
      </c>
      <c r="K589" s="127" t="str">
        <f t="shared" si="38"/>
        <v>0</v>
      </c>
      <c r="L589" s="127">
        <f t="shared" si="39"/>
        <v>50</v>
      </c>
      <c r="M589" s="123"/>
      <c r="N589" s="123"/>
      <c r="O589" s="123"/>
      <c r="P589" s="123"/>
      <c r="Q589" s="124"/>
    </row>
    <row r="590" spans="2:17" ht="15.75">
      <c r="B590" s="159"/>
      <c r="C590" s="160">
        <v>255</v>
      </c>
      <c r="D590" s="161" t="s">
        <v>81</v>
      </c>
      <c r="E590" s="161" t="s">
        <v>522</v>
      </c>
      <c r="F590" s="161"/>
      <c r="G590" s="161"/>
      <c r="H590" s="163">
        <v>50</v>
      </c>
      <c r="I590" s="127" t="str">
        <f t="shared" si="36"/>
        <v>0</v>
      </c>
      <c r="J590" s="127" t="str">
        <f t="shared" si="37"/>
        <v>0</v>
      </c>
      <c r="K590" s="127" t="str">
        <f t="shared" si="38"/>
        <v>0</v>
      </c>
      <c r="L590" s="127">
        <f t="shared" si="39"/>
        <v>50</v>
      </c>
      <c r="M590" s="123"/>
      <c r="N590" s="123"/>
      <c r="O590" s="123"/>
      <c r="P590" s="123"/>
      <c r="Q590" s="124"/>
    </row>
    <row r="591" spans="2:17" ht="15.75">
      <c r="B591" s="159"/>
      <c r="C591" s="160">
        <v>18</v>
      </c>
      <c r="D591" s="161" t="s">
        <v>79</v>
      </c>
      <c r="E591" s="161" t="s">
        <v>80</v>
      </c>
      <c r="F591" s="161" t="s">
        <v>32</v>
      </c>
      <c r="G591" s="161"/>
      <c r="H591" s="163">
        <v>50</v>
      </c>
      <c r="I591" s="127" t="str">
        <f t="shared" si="36"/>
        <v>0</v>
      </c>
      <c r="J591" s="127" t="str">
        <f t="shared" si="37"/>
        <v>0</v>
      </c>
      <c r="K591" s="127" t="str">
        <f t="shared" si="38"/>
        <v>0</v>
      </c>
      <c r="L591" s="127">
        <f t="shared" si="39"/>
        <v>50</v>
      </c>
      <c r="M591" s="123"/>
      <c r="N591" s="123"/>
      <c r="O591" s="123"/>
      <c r="P591" s="123"/>
      <c r="Q591" s="124"/>
    </row>
    <row r="592" spans="2:17" ht="15.75">
      <c r="B592" s="159"/>
      <c r="C592" s="160">
        <v>259</v>
      </c>
      <c r="D592" s="161" t="s">
        <v>527</v>
      </c>
      <c r="E592" s="161" t="s">
        <v>528</v>
      </c>
      <c r="F592" s="161"/>
      <c r="G592" s="161"/>
      <c r="H592" s="163">
        <v>50</v>
      </c>
      <c r="I592" s="127" t="str">
        <f t="shared" si="36"/>
        <v>0</v>
      </c>
      <c r="J592" s="127" t="str">
        <f t="shared" si="37"/>
        <v>0</v>
      </c>
      <c r="K592" s="127" t="str">
        <f t="shared" si="38"/>
        <v>0</v>
      </c>
      <c r="L592" s="127">
        <f t="shared" si="39"/>
        <v>50</v>
      </c>
      <c r="M592" s="123"/>
      <c r="N592" s="123"/>
      <c r="O592" s="123"/>
      <c r="P592" s="123"/>
      <c r="Q592" s="124"/>
    </row>
    <row r="593" spans="2:17" ht="15.75">
      <c r="B593" s="159"/>
      <c r="C593" s="160">
        <v>59</v>
      </c>
      <c r="D593" s="161" t="s">
        <v>161</v>
      </c>
      <c r="E593" s="161" t="s">
        <v>162</v>
      </c>
      <c r="F593" s="161" t="s">
        <v>32</v>
      </c>
      <c r="G593" s="161"/>
      <c r="H593" s="163">
        <v>50</v>
      </c>
      <c r="I593" s="127" t="str">
        <f t="shared" si="36"/>
        <v>0</v>
      </c>
      <c r="J593" s="127" t="str">
        <f t="shared" si="37"/>
        <v>0</v>
      </c>
      <c r="K593" s="127" t="str">
        <f t="shared" si="38"/>
        <v>0</v>
      </c>
      <c r="L593" s="127">
        <f t="shared" si="39"/>
        <v>50</v>
      </c>
      <c r="M593" s="123"/>
      <c r="N593" s="123"/>
      <c r="O593" s="123"/>
      <c r="P593" s="123"/>
      <c r="Q593" s="124"/>
    </row>
    <row r="594" spans="2:17" ht="15.75">
      <c r="B594" s="159"/>
      <c r="C594" s="160">
        <v>378</v>
      </c>
      <c r="D594" s="161" t="s">
        <v>713</v>
      </c>
      <c r="E594" s="161" t="s">
        <v>714</v>
      </c>
      <c r="F594" s="161" t="s">
        <v>32</v>
      </c>
      <c r="G594" s="161"/>
      <c r="H594" s="163">
        <v>50</v>
      </c>
      <c r="I594" s="127" t="str">
        <f t="shared" si="36"/>
        <v>0</v>
      </c>
      <c r="J594" s="127" t="str">
        <f t="shared" si="37"/>
        <v>0</v>
      </c>
      <c r="K594" s="127" t="str">
        <f t="shared" si="38"/>
        <v>0</v>
      </c>
      <c r="L594" s="127">
        <f t="shared" si="39"/>
        <v>50</v>
      </c>
      <c r="M594" s="123"/>
      <c r="N594" s="123"/>
      <c r="O594" s="123"/>
      <c r="P594" s="123"/>
      <c r="Q594" s="124"/>
    </row>
    <row r="595" spans="2:17" ht="15.75">
      <c r="B595" s="159"/>
      <c r="C595" s="160">
        <v>9</v>
      </c>
      <c r="D595" s="161" t="s">
        <v>61</v>
      </c>
      <c r="E595" s="161" t="s">
        <v>62</v>
      </c>
      <c r="F595" s="161" t="s">
        <v>32</v>
      </c>
      <c r="G595" s="161"/>
      <c r="H595" s="163">
        <v>50</v>
      </c>
      <c r="I595" s="127" t="str">
        <f t="shared" si="36"/>
        <v>0</v>
      </c>
      <c r="J595" s="127" t="str">
        <f t="shared" si="37"/>
        <v>0</v>
      </c>
      <c r="K595" s="127" t="str">
        <f t="shared" si="38"/>
        <v>0</v>
      </c>
      <c r="L595" s="127">
        <f t="shared" si="39"/>
        <v>50</v>
      </c>
      <c r="M595" s="123"/>
      <c r="N595" s="123"/>
      <c r="O595" s="123"/>
      <c r="P595" s="123"/>
      <c r="Q595" s="124"/>
    </row>
    <row r="596" spans="2:17" ht="15.75">
      <c r="B596" s="159"/>
      <c r="C596" s="160">
        <v>71</v>
      </c>
      <c r="D596" s="161" t="s">
        <v>185</v>
      </c>
      <c r="E596" s="161" t="s">
        <v>186</v>
      </c>
      <c r="F596" s="161"/>
      <c r="G596" s="161"/>
      <c r="H596" s="163">
        <v>50</v>
      </c>
      <c r="I596" s="127" t="str">
        <f t="shared" si="36"/>
        <v>0</v>
      </c>
      <c r="J596" s="127" t="str">
        <f t="shared" si="37"/>
        <v>0</v>
      </c>
      <c r="K596" s="127" t="str">
        <f t="shared" si="38"/>
        <v>0</v>
      </c>
      <c r="L596" s="127">
        <f t="shared" si="39"/>
        <v>50</v>
      </c>
      <c r="M596" s="123"/>
      <c r="N596" s="123"/>
      <c r="O596" s="123"/>
      <c r="P596" s="123"/>
      <c r="Q596" s="124"/>
    </row>
    <row r="597" spans="2:17" ht="15.75">
      <c r="B597" s="159"/>
      <c r="C597" s="160">
        <v>291</v>
      </c>
      <c r="D597" s="161" t="s">
        <v>209</v>
      </c>
      <c r="E597" s="161" t="s">
        <v>580</v>
      </c>
      <c r="F597" s="161"/>
      <c r="G597" s="161"/>
      <c r="H597" s="163">
        <v>50</v>
      </c>
      <c r="I597" s="127" t="str">
        <f t="shared" si="36"/>
        <v>0</v>
      </c>
      <c r="J597" s="127" t="str">
        <f t="shared" si="37"/>
        <v>0</v>
      </c>
      <c r="K597" s="127" t="str">
        <f t="shared" si="38"/>
        <v>0</v>
      </c>
      <c r="L597" s="127">
        <f t="shared" si="39"/>
        <v>50</v>
      </c>
      <c r="M597" s="123"/>
      <c r="N597" s="123"/>
      <c r="O597" s="123"/>
      <c r="P597" s="123"/>
      <c r="Q597" s="124"/>
    </row>
    <row r="598" spans="2:17" ht="15.75">
      <c r="B598" s="159"/>
      <c r="C598" s="160">
        <v>304</v>
      </c>
      <c r="D598" s="161" t="s">
        <v>306</v>
      </c>
      <c r="E598" s="161" t="s">
        <v>596</v>
      </c>
      <c r="F598" s="161"/>
      <c r="G598" s="161"/>
      <c r="H598" s="163">
        <v>50</v>
      </c>
      <c r="I598" s="127" t="str">
        <f t="shared" si="36"/>
        <v>0</v>
      </c>
      <c r="J598" s="127" t="str">
        <f t="shared" si="37"/>
        <v>0</v>
      </c>
      <c r="K598" s="127" t="str">
        <f t="shared" si="38"/>
        <v>0</v>
      </c>
      <c r="L598" s="127">
        <f t="shared" si="39"/>
        <v>50</v>
      </c>
      <c r="M598" s="123"/>
      <c r="N598" s="123"/>
      <c r="O598" s="123"/>
      <c r="P598" s="123"/>
      <c r="Q598" s="124"/>
    </row>
    <row r="599" spans="2:17" ht="15.75">
      <c r="B599" s="159"/>
      <c r="C599" s="160">
        <v>639</v>
      </c>
      <c r="D599" s="161" t="s">
        <v>1141</v>
      </c>
      <c r="E599" s="161" t="s">
        <v>1142</v>
      </c>
      <c r="F599" s="161" t="s">
        <v>32</v>
      </c>
      <c r="G599" s="161"/>
      <c r="H599" s="162">
        <v>50</v>
      </c>
      <c r="I599" s="127" t="str">
        <f t="shared" si="36"/>
        <v>0</v>
      </c>
      <c r="J599" s="127" t="str">
        <f t="shared" si="37"/>
        <v>0</v>
      </c>
      <c r="K599" s="127" t="str">
        <f t="shared" si="38"/>
        <v>0</v>
      </c>
      <c r="L599" s="127">
        <f t="shared" si="39"/>
        <v>50</v>
      </c>
      <c r="M599" s="123"/>
      <c r="N599" s="123"/>
      <c r="O599" s="123"/>
      <c r="P599" s="123"/>
      <c r="Q599" s="124"/>
    </row>
    <row r="600" spans="2:17" ht="15.75">
      <c r="B600" s="159"/>
      <c r="C600" s="160">
        <v>442</v>
      </c>
      <c r="D600" s="161" t="s">
        <v>828</v>
      </c>
      <c r="E600" s="161" t="s">
        <v>829</v>
      </c>
      <c r="F600" s="161" t="s">
        <v>32</v>
      </c>
      <c r="G600" s="161"/>
      <c r="H600" s="163">
        <v>50</v>
      </c>
      <c r="I600" s="127" t="str">
        <f t="shared" si="36"/>
        <v>0</v>
      </c>
      <c r="J600" s="127" t="str">
        <f t="shared" si="37"/>
        <v>0</v>
      </c>
      <c r="K600" s="127" t="str">
        <f t="shared" si="38"/>
        <v>0</v>
      </c>
      <c r="L600" s="127">
        <f t="shared" si="39"/>
        <v>50</v>
      </c>
      <c r="M600" s="123"/>
      <c r="N600" s="123"/>
      <c r="O600" s="123"/>
      <c r="P600" s="123"/>
      <c r="Q600" s="124"/>
    </row>
    <row r="601" spans="2:17" ht="15.75">
      <c r="B601" s="159"/>
      <c r="C601" s="160">
        <v>192</v>
      </c>
      <c r="D601" s="161" t="s">
        <v>416</v>
      </c>
      <c r="E601" s="161" t="s">
        <v>417</v>
      </c>
      <c r="F601" s="161"/>
      <c r="G601" s="161"/>
      <c r="H601" s="163">
        <v>50</v>
      </c>
      <c r="I601" s="127" t="str">
        <f t="shared" si="36"/>
        <v>0</v>
      </c>
      <c r="J601" s="127" t="str">
        <f t="shared" si="37"/>
        <v>0</v>
      </c>
      <c r="K601" s="127" t="str">
        <f t="shared" si="38"/>
        <v>0</v>
      </c>
      <c r="L601" s="127">
        <f t="shared" si="39"/>
        <v>50</v>
      </c>
      <c r="M601" s="123"/>
      <c r="N601" s="123"/>
      <c r="O601" s="123"/>
      <c r="P601" s="123"/>
      <c r="Q601" s="124"/>
    </row>
    <row r="602" spans="2:17" ht="15.75">
      <c r="B602" s="159"/>
      <c r="C602" s="160">
        <v>386</v>
      </c>
      <c r="D602" s="161" t="s">
        <v>726</v>
      </c>
      <c r="E602" s="161" t="s">
        <v>727</v>
      </c>
      <c r="F602" s="161"/>
      <c r="G602" s="161"/>
      <c r="H602" s="163">
        <v>50</v>
      </c>
      <c r="I602" s="127" t="str">
        <f t="shared" si="36"/>
        <v>0</v>
      </c>
      <c r="J602" s="127" t="str">
        <f t="shared" si="37"/>
        <v>0</v>
      </c>
      <c r="K602" s="127" t="str">
        <f t="shared" si="38"/>
        <v>0</v>
      </c>
      <c r="L602" s="127">
        <f t="shared" si="39"/>
        <v>50</v>
      </c>
      <c r="M602" s="123"/>
      <c r="N602" s="123"/>
      <c r="O602" s="123"/>
      <c r="P602" s="123"/>
      <c r="Q602" s="124"/>
    </row>
    <row r="603" spans="2:17" ht="15.75">
      <c r="B603" s="159"/>
      <c r="C603" s="160">
        <v>149</v>
      </c>
      <c r="D603" s="161" t="s">
        <v>340</v>
      </c>
      <c r="E603" s="161" t="s">
        <v>341</v>
      </c>
      <c r="F603" s="161" t="s">
        <v>32</v>
      </c>
      <c r="G603" s="161"/>
      <c r="H603" s="163">
        <v>50</v>
      </c>
      <c r="I603" s="127" t="str">
        <f t="shared" si="36"/>
        <v>0</v>
      </c>
      <c r="J603" s="127" t="str">
        <f t="shared" si="37"/>
        <v>0</v>
      </c>
      <c r="K603" s="127" t="str">
        <f t="shared" si="38"/>
        <v>0</v>
      </c>
      <c r="L603" s="127">
        <f t="shared" si="39"/>
        <v>50</v>
      </c>
      <c r="M603" s="123"/>
      <c r="N603" s="123"/>
      <c r="O603" s="123"/>
      <c r="P603" s="123"/>
      <c r="Q603" s="124"/>
    </row>
    <row r="604" spans="2:17" ht="15.75">
      <c r="B604" s="159"/>
      <c r="C604" s="160">
        <v>166</v>
      </c>
      <c r="D604" s="161" t="s">
        <v>371</v>
      </c>
      <c r="E604" s="161" t="s">
        <v>372</v>
      </c>
      <c r="F604" s="161" t="s">
        <v>32</v>
      </c>
      <c r="G604" s="161"/>
      <c r="H604" s="163">
        <v>50</v>
      </c>
      <c r="I604" s="127" t="str">
        <f t="shared" si="36"/>
        <v>0</v>
      </c>
      <c r="J604" s="127" t="str">
        <f t="shared" si="37"/>
        <v>0</v>
      </c>
      <c r="K604" s="127" t="str">
        <f t="shared" si="38"/>
        <v>0</v>
      </c>
      <c r="L604" s="127">
        <f t="shared" si="39"/>
        <v>50</v>
      </c>
      <c r="M604" s="123"/>
      <c r="N604" s="123"/>
      <c r="O604" s="123"/>
      <c r="P604" s="123"/>
      <c r="Q604" s="124"/>
    </row>
    <row r="605" spans="2:17" ht="15.75">
      <c r="B605" s="159"/>
      <c r="C605" s="160">
        <v>197</v>
      </c>
      <c r="D605" s="161" t="s">
        <v>426</v>
      </c>
      <c r="E605" s="161" t="s">
        <v>427</v>
      </c>
      <c r="F605" s="161" t="s">
        <v>32</v>
      </c>
      <c r="G605" s="161"/>
      <c r="H605" s="163">
        <v>50</v>
      </c>
      <c r="I605" s="127" t="str">
        <f t="shared" si="36"/>
        <v>0</v>
      </c>
      <c r="J605" s="127" t="str">
        <f t="shared" si="37"/>
        <v>0</v>
      </c>
      <c r="K605" s="127" t="str">
        <f t="shared" si="38"/>
        <v>0</v>
      </c>
      <c r="L605" s="127">
        <f t="shared" si="39"/>
        <v>50</v>
      </c>
      <c r="M605" s="123"/>
      <c r="N605" s="123"/>
      <c r="O605" s="123"/>
      <c r="P605" s="123"/>
      <c r="Q605" s="124"/>
    </row>
    <row r="606" spans="2:17" ht="15.75">
      <c r="B606" s="159"/>
      <c r="C606" s="160">
        <v>64</v>
      </c>
      <c r="D606" s="161" t="s">
        <v>171</v>
      </c>
      <c r="E606" s="161" t="s">
        <v>172</v>
      </c>
      <c r="F606" s="161" t="s">
        <v>32</v>
      </c>
      <c r="G606" s="161"/>
      <c r="H606" s="163">
        <v>50</v>
      </c>
      <c r="I606" s="127" t="str">
        <f t="shared" si="36"/>
        <v>0</v>
      </c>
      <c r="J606" s="127" t="str">
        <f t="shared" si="37"/>
        <v>0</v>
      </c>
      <c r="K606" s="127" t="str">
        <f t="shared" si="38"/>
        <v>0</v>
      </c>
      <c r="L606" s="127">
        <f t="shared" si="39"/>
        <v>50</v>
      </c>
      <c r="M606" s="123"/>
      <c r="N606" s="123"/>
      <c r="O606" s="123"/>
      <c r="P606" s="123"/>
      <c r="Q606" s="124"/>
    </row>
    <row r="607" spans="2:17" ht="15.75">
      <c r="B607" s="159"/>
      <c r="C607" s="160">
        <v>224</v>
      </c>
      <c r="D607" s="161" t="s">
        <v>466</v>
      </c>
      <c r="E607" s="161" t="s">
        <v>467</v>
      </c>
      <c r="F607" s="161"/>
      <c r="G607" s="161"/>
      <c r="H607" s="163">
        <v>50</v>
      </c>
      <c r="I607" s="127" t="str">
        <f t="shared" si="36"/>
        <v>0</v>
      </c>
      <c r="J607" s="127" t="str">
        <f t="shared" si="37"/>
        <v>0</v>
      </c>
      <c r="K607" s="127" t="str">
        <f t="shared" si="38"/>
        <v>0</v>
      </c>
      <c r="L607" s="127">
        <f t="shared" si="39"/>
        <v>50</v>
      </c>
      <c r="M607" s="123"/>
      <c r="N607" s="123"/>
      <c r="O607" s="123"/>
      <c r="P607" s="123"/>
      <c r="Q607" s="124"/>
    </row>
    <row r="608" spans="2:17" ht="15.75">
      <c r="B608" s="159"/>
      <c r="C608" s="160">
        <v>87</v>
      </c>
      <c r="D608" s="161" t="s">
        <v>217</v>
      </c>
      <c r="E608" s="161" t="s">
        <v>218</v>
      </c>
      <c r="F608" s="161"/>
      <c r="G608" s="161"/>
      <c r="H608" s="163">
        <v>50</v>
      </c>
      <c r="I608" s="127" t="str">
        <f t="shared" si="36"/>
        <v>0</v>
      </c>
      <c r="J608" s="127" t="str">
        <f t="shared" si="37"/>
        <v>0</v>
      </c>
      <c r="K608" s="127" t="str">
        <f t="shared" si="38"/>
        <v>0</v>
      </c>
      <c r="L608" s="127">
        <f t="shared" si="39"/>
        <v>50</v>
      </c>
      <c r="M608" s="123"/>
      <c r="N608" s="123"/>
      <c r="O608" s="123"/>
      <c r="P608" s="123"/>
      <c r="Q608" s="124"/>
    </row>
    <row r="609" spans="2:17" ht="15.75">
      <c r="B609" s="159"/>
      <c r="C609" s="160">
        <v>435</v>
      </c>
      <c r="D609" s="161" t="s">
        <v>815</v>
      </c>
      <c r="E609" s="161" t="s">
        <v>816</v>
      </c>
      <c r="F609" s="161"/>
      <c r="G609" s="161"/>
      <c r="H609" s="163">
        <v>50</v>
      </c>
      <c r="I609" s="127" t="str">
        <f t="shared" si="36"/>
        <v>0</v>
      </c>
      <c r="J609" s="127" t="str">
        <f t="shared" si="37"/>
        <v>0</v>
      </c>
      <c r="K609" s="127" t="str">
        <f t="shared" si="38"/>
        <v>0</v>
      </c>
      <c r="L609" s="127">
        <f t="shared" si="39"/>
        <v>50</v>
      </c>
      <c r="M609" s="123"/>
      <c r="N609" s="123"/>
      <c r="O609" s="123"/>
      <c r="P609" s="123"/>
      <c r="Q609" s="124"/>
    </row>
    <row r="610" spans="2:17" ht="15.75">
      <c r="B610" s="159"/>
      <c r="C610" s="160">
        <v>465</v>
      </c>
      <c r="D610" s="161" t="s">
        <v>867</v>
      </c>
      <c r="E610" s="161" t="s">
        <v>868</v>
      </c>
      <c r="F610" s="161" t="s">
        <v>32</v>
      </c>
      <c r="G610" s="161"/>
      <c r="H610" s="163">
        <v>50</v>
      </c>
      <c r="I610" s="127" t="str">
        <f t="shared" si="36"/>
        <v>0</v>
      </c>
      <c r="J610" s="127" t="str">
        <f t="shared" si="37"/>
        <v>0</v>
      </c>
      <c r="K610" s="127" t="str">
        <f t="shared" si="38"/>
        <v>0</v>
      </c>
      <c r="L610" s="127">
        <f t="shared" si="39"/>
        <v>50</v>
      </c>
      <c r="M610" s="123"/>
      <c r="N610" s="123"/>
      <c r="O610" s="123"/>
      <c r="P610" s="123"/>
      <c r="Q610" s="124"/>
    </row>
    <row r="611" spans="2:17" ht="15.75">
      <c r="B611" s="159"/>
      <c r="C611" s="160">
        <v>263</v>
      </c>
      <c r="D611" s="161" t="s">
        <v>534</v>
      </c>
      <c r="E611" s="161" t="s">
        <v>535</v>
      </c>
      <c r="F611" s="161" t="s">
        <v>32</v>
      </c>
      <c r="G611" s="161"/>
      <c r="H611" s="163">
        <v>50</v>
      </c>
      <c r="I611" s="127" t="str">
        <f t="shared" si="36"/>
        <v>0</v>
      </c>
      <c r="J611" s="127" t="str">
        <f t="shared" si="37"/>
        <v>0</v>
      </c>
      <c r="K611" s="127" t="str">
        <f t="shared" si="38"/>
        <v>0</v>
      </c>
      <c r="L611" s="127">
        <f t="shared" si="39"/>
        <v>50</v>
      </c>
      <c r="M611" s="123"/>
      <c r="N611" s="123"/>
      <c r="O611" s="123"/>
      <c r="P611" s="123"/>
      <c r="Q611" s="124"/>
    </row>
    <row r="612" spans="2:17" ht="15.75">
      <c r="B612" s="159"/>
      <c r="C612" s="160">
        <v>434</v>
      </c>
      <c r="D612" s="161" t="s">
        <v>813</v>
      </c>
      <c r="E612" s="161" t="s">
        <v>814</v>
      </c>
      <c r="F612" s="161"/>
      <c r="G612" s="161"/>
      <c r="H612" s="163">
        <v>50</v>
      </c>
      <c r="I612" s="127" t="str">
        <f t="shared" si="36"/>
        <v>0</v>
      </c>
      <c r="J612" s="127" t="str">
        <f t="shared" si="37"/>
        <v>0</v>
      </c>
      <c r="K612" s="127" t="str">
        <f t="shared" si="38"/>
        <v>0</v>
      </c>
      <c r="L612" s="127">
        <f t="shared" si="39"/>
        <v>50</v>
      </c>
      <c r="M612" s="123"/>
      <c r="N612" s="123"/>
      <c r="O612" s="123"/>
      <c r="P612" s="123"/>
      <c r="Q612" s="124"/>
    </row>
    <row r="613" spans="2:17" ht="15.75">
      <c r="B613" s="159"/>
      <c r="C613" s="160">
        <v>153</v>
      </c>
      <c r="D613" s="161" t="s">
        <v>348</v>
      </c>
      <c r="E613" s="161" t="s">
        <v>349</v>
      </c>
      <c r="F613" s="161" t="s">
        <v>32</v>
      </c>
      <c r="G613" s="161"/>
      <c r="H613" s="163">
        <v>50</v>
      </c>
      <c r="I613" s="127" t="str">
        <f t="shared" si="36"/>
        <v>0</v>
      </c>
      <c r="J613" s="127" t="str">
        <f t="shared" si="37"/>
        <v>0</v>
      </c>
      <c r="K613" s="127" t="str">
        <f t="shared" si="38"/>
        <v>0</v>
      </c>
      <c r="L613" s="127">
        <f t="shared" si="39"/>
        <v>50</v>
      </c>
      <c r="M613" s="123"/>
      <c r="N613" s="123"/>
      <c r="O613" s="123"/>
      <c r="P613" s="123"/>
      <c r="Q613" s="124"/>
    </row>
    <row r="614" spans="2:17" ht="15.75">
      <c r="B614" s="159"/>
      <c r="C614" s="160">
        <v>401</v>
      </c>
      <c r="D614" s="161" t="s">
        <v>756</v>
      </c>
      <c r="E614" s="161" t="s">
        <v>757</v>
      </c>
      <c r="F614" s="161"/>
      <c r="G614" s="161"/>
      <c r="H614" s="163">
        <v>50</v>
      </c>
      <c r="I614" s="127" t="str">
        <f t="shared" si="36"/>
        <v>0</v>
      </c>
      <c r="J614" s="127" t="str">
        <f t="shared" si="37"/>
        <v>0</v>
      </c>
      <c r="K614" s="127" t="str">
        <f t="shared" si="38"/>
        <v>0</v>
      </c>
      <c r="L614" s="127">
        <f t="shared" si="39"/>
        <v>50</v>
      </c>
      <c r="M614" s="123"/>
      <c r="N614" s="123"/>
      <c r="O614" s="123"/>
      <c r="P614" s="123"/>
      <c r="Q614" s="124"/>
    </row>
    <row r="615" spans="2:17" ht="15.75">
      <c r="B615" s="159"/>
      <c r="C615" s="160">
        <v>245</v>
      </c>
      <c r="D615" s="161" t="s">
        <v>504</v>
      </c>
      <c r="E615" s="161" t="s">
        <v>505</v>
      </c>
      <c r="F615" s="161"/>
      <c r="G615" s="161"/>
      <c r="H615" s="163">
        <v>50</v>
      </c>
      <c r="I615" s="127" t="str">
        <f t="shared" si="36"/>
        <v>0</v>
      </c>
      <c r="J615" s="127" t="str">
        <f t="shared" si="37"/>
        <v>0</v>
      </c>
      <c r="K615" s="127" t="str">
        <f t="shared" si="38"/>
        <v>0</v>
      </c>
      <c r="L615" s="127">
        <f t="shared" si="39"/>
        <v>50</v>
      </c>
      <c r="M615" s="123"/>
      <c r="N615" s="123"/>
      <c r="O615" s="123"/>
      <c r="P615" s="123"/>
      <c r="Q615" s="124"/>
    </row>
    <row r="616" spans="2:17" ht="15.75">
      <c r="B616" s="159"/>
      <c r="C616" s="160">
        <v>385</v>
      </c>
      <c r="D616" s="161" t="s">
        <v>724</v>
      </c>
      <c r="E616" s="161" t="s">
        <v>725</v>
      </c>
      <c r="F616" s="161" t="s">
        <v>32</v>
      </c>
      <c r="G616" s="161"/>
      <c r="H616" s="163">
        <v>50</v>
      </c>
      <c r="I616" s="127" t="str">
        <f t="shared" si="36"/>
        <v>0</v>
      </c>
      <c r="J616" s="127" t="str">
        <f t="shared" si="37"/>
        <v>0</v>
      </c>
      <c r="K616" s="127" t="str">
        <f t="shared" si="38"/>
        <v>0</v>
      </c>
      <c r="L616" s="127">
        <f t="shared" si="39"/>
        <v>50</v>
      </c>
      <c r="M616" s="123"/>
      <c r="N616" s="123"/>
      <c r="O616" s="123"/>
      <c r="P616" s="123"/>
      <c r="Q616" s="124"/>
    </row>
    <row r="617" spans="2:17" ht="15.75">
      <c r="B617" s="159"/>
      <c r="C617" s="160">
        <v>359</v>
      </c>
      <c r="D617" s="161" t="s">
        <v>314</v>
      </c>
      <c r="E617" s="161" t="s">
        <v>684</v>
      </c>
      <c r="F617" s="161"/>
      <c r="G617" s="161"/>
      <c r="H617" s="163">
        <v>50</v>
      </c>
      <c r="I617" s="127" t="str">
        <f t="shared" si="36"/>
        <v>0</v>
      </c>
      <c r="J617" s="127" t="str">
        <f t="shared" si="37"/>
        <v>0</v>
      </c>
      <c r="K617" s="127" t="str">
        <f t="shared" si="38"/>
        <v>0</v>
      </c>
      <c r="L617" s="127">
        <f t="shared" si="39"/>
        <v>50</v>
      </c>
      <c r="M617" s="123"/>
      <c r="N617" s="123"/>
      <c r="O617" s="123"/>
      <c r="P617" s="123"/>
      <c r="Q617" s="124"/>
    </row>
    <row r="618" spans="2:17" ht="15.75">
      <c r="B618" s="159"/>
      <c r="C618" s="160">
        <v>181</v>
      </c>
      <c r="D618" s="161" t="s">
        <v>398</v>
      </c>
      <c r="E618" s="161" t="s">
        <v>399</v>
      </c>
      <c r="F618" s="161" t="s">
        <v>32</v>
      </c>
      <c r="G618" s="161"/>
      <c r="H618" s="163">
        <v>50</v>
      </c>
      <c r="I618" s="127" t="str">
        <f t="shared" si="36"/>
        <v>0</v>
      </c>
      <c r="J618" s="127" t="str">
        <f t="shared" si="37"/>
        <v>0</v>
      </c>
      <c r="K618" s="127" t="str">
        <f t="shared" si="38"/>
        <v>0</v>
      </c>
      <c r="L618" s="127">
        <f t="shared" si="39"/>
        <v>50</v>
      </c>
      <c r="M618" s="123"/>
      <c r="N618" s="123"/>
      <c r="O618" s="123"/>
      <c r="P618" s="123"/>
      <c r="Q618" s="124"/>
    </row>
    <row r="619" spans="2:17" ht="15.75">
      <c r="B619" s="159"/>
      <c r="C619" s="160">
        <v>393</v>
      </c>
      <c r="D619" s="161" t="s">
        <v>740</v>
      </c>
      <c r="E619" s="161" t="s">
        <v>741</v>
      </c>
      <c r="F619" s="161"/>
      <c r="G619" s="161"/>
      <c r="H619" s="163">
        <v>50</v>
      </c>
      <c r="I619" s="127" t="str">
        <f t="shared" si="36"/>
        <v>0</v>
      </c>
      <c r="J619" s="127" t="str">
        <f t="shared" si="37"/>
        <v>0</v>
      </c>
      <c r="K619" s="127" t="str">
        <f t="shared" si="38"/>
        <v>0</v>
      </c>
      <c r="L619" s="127">
        <f t="shared" si="39"/>
        <v>50</v>
      </c>
      <c r="M619" s="123"/>
      <c r="N619" s="123"/>
      <c r="O619" s="123"/>
      <c r="P619" s="123"/>
      <c r="Q619" s="124"/>
    </row>
    <row r="620" spans="2:17" ht="15.75">
      <c r="B620" s="159"/>
      <c r="C620" s="160">
        <v>11</v>
      </c>
      <c r="D620" s="161" t="s">
        <v>65</v>
      </c>
      <c r="E620" s="161" t="s">
        <v>66</v>
      </c>
      <c r="F620" s="161"/>
      <c r="G620" s="161"/>
      <c r="H620" s="163">
        <v>50</v>
      </c>
      <c r="I620" s="127" t="str">
        <f t="shared" si="36"/>
        <v>0</v>
      </c>
      <c r="J620" s="127" t="str">
        <f t="shared" si="37"/>
        <v>0</v>
      </c>
      <c r="K620" s="127" t="str">
        <f t="shared" si="38"/>
        <v>0</v>
      </c>
      <c r="L620" s="127">
        <f t="shared" si="39"/>
        <v>50</v>
      </c>
      <c r="M620" s="123"/>
      <c r="N620" s="123"/>
      <c r="O620" s="123"/>
      <c r="P620" s="123"/>
      <c r="Q620" s="124"/>
    </row>
    <row r="621" spans="2:17" ht="15.75">
      <c r="B621" s="159"/>
      <c r="C621" s="160">
        <v>35</v>
      </c>
      <c r="D621" s="161" t="s">
        <v>113</v>
      </c>
      <c r="E621" s="161" t="s">
        <v>114</v>
      </c>
      <c r="F621" s="161" t="s">
        <v>32</v>
      </c>
      <c r="G621" s="161"/>
      <c r="H621" s="163">
        <v>50</v>
      </c>
      <c r="I621" s="127" t="str">
        <f t="shared" si="36"/>
        <v>0</v>
      </c>
      <c r="J621" s="127" t="str">
        <f t="shared" si="37"/>
        <v>0</v>
      </c>
      <c r="K621" s="127" t="str">
        <f t="shared" si="38"/>
        <v>0</v>
      </c>
      <c r="L621" s="127">
        <f t="shared" si="39"/>
        <v>50</v>
      </c>
      <c r="M621" s="123"/>
      <c r="N621" s="123"/>
      <c r="O621" s="123"/>
      <c r="P621" s="123"/>
      <c r="Q621" s="124"/>
    </row>
    <row r="622" spans="2:17" ht="15.75">
      <c r="B622" s="159"/>
      <c r="C622" s="160">
        <v>58</v>
      </c>
      <c r="D622" s="161" t="s">
        <v>159</v>
      </c>
      <c r="E622" s="161" t="s">
        <v>160</v>
      </c>
      <c r="F622" s="161" t="s">
        <v>32</v>
      </c>
      <c r="G622" s="161"/>
      <c r="H622" s="163">
        <v>50</v>
      </c>
      <c r="I622" s="127" t="str">
        <f t="shared" si="36"/>
        <v>0</v>
      </c>
      <c r="J622" s="127" t="str">
        <f t="shared" si="37"/>
        <v>0</v>
      </c>
      <c r="K622" s="127" t="str">
        <f t="shared" si="38"/>
        <v>0</v>
      </c>
      <c r="L622" s="127">
        <f t="shared" si="39"/>
        <v>50</v>
      </c>
      <c r="M622" s="123"/>
      <c r="N622" s="123"/>
      <c r="O622" s="123"/>
      <c r="P622" s="123"/>
      <c r="Q622" s="124"/>
    </row>
    <row r="623" spans="2:17" ht="15.75">
      <c r="B623" s="159"/>
      <c r="C623" s="160">
        <v>79</v>
      </c>
      <c r="D623" s="161" t="s">
        <v>201</v>
      </c>
      <c r="E623" s="161" t="s">
        <v>202</v>
      </c>
      <c r="F623" s="161"/>
      <c r="G623" s="161"/>
      <c r="H623" s="163">
        <v>50</v>
      </c>
      <c r="I623" s="127" t="str">
        <f t="shared" si="36"/>
        <v>0</v>
      </c>
      <c r="J623" s="127" t="str">
        <f t="shared" si="37"/>
        <v>0</v>
      </c>
      <c r="K623" s="127" t="str">
        <f t="shared" si="38"/>
        <v>0</v>
      </c>
      <c r="L623" s="127">
        <f t="shared" si="39"/>
        <v>50</v>
      </c>
      <c r="M623" s="123"/>
      <c r="N623" s="123"/>
      <c r="O623" s="123"/>
      <c r="P623" s="123"/>
      <c r="Q623" s="124"/>
    </row>
    <row r="624" spans="2:17" ht="15.75">
      <c r="B624" s="159"/>
      <c r="C624" s="160">
        <v>92</v>
      </c>
      <c r="D624" s="161" t="s">
        <v>227</v>
      </c>
      <c r="E624" s="161" t="s">
        <v>228</v>
      </c>
      <c r="F624" s="161"/>
      <c r="G624" s="161"/>
      <c r="H624" s="163">
        <v>50</v>
      </c>
      <c r="I624" s="127" t="str">
        <f t="shared" si="36"/>
        <v>0</v>
      </c>
      <c r="J624" s="127" t="str">
        <f t="shared" si="37"/>
        <v>0</v>
      </c>
      <c r="K624" s="127" t="str">
        <f t="shared" si="38"/>
        <v>0</v>
      </c>
      <c r="L624" s="127">
        <f t="shared" si="39"/>
        <v>50</v>
      </c>
      <c r="M624" s="123"/>
      <c r="N624" s="123"/>
      <c r="O624" s="123"/>
      <c r="P624" s="123"/>
      <c r="Q624" s="124"/>
    </row>
    <row r="625" spans="2:17" ht="15.75">
      <c r="B625" s="159"/>
      <c r="C625" s="160">
        <v>96</v>
      </c>
      <c r="D625" s="161" t="s">
        <v>235</v>
      </c>
      <c r="E625" s="161" t="s">
        <v>236</v>
      </c>
      <c r="F625" s="161"/>
      <c r="G625" s="161"/>
      <c r="H625" s="163">
        <v>50</v>
      </c>
      <c r="I625" s="127" t="str">
        <f t="shared" si="36"/>
        <v>0</v>
      </c>
      <c r="J625" s="127" t="str">
        <f t="shared" si="37"/>
        <v>0</v>
      </c>
      <c r="K625" s="127" t="str">
        <f t="shared" si="38"/>
        <v>0</v>
      </c>
      <c r="L625" s="127">
        <f t="shared" si="39"/>
        <v>50</v>
      </c>
      <c r="M625" s="123"/>
      <c r="N625" s="123"/>
      <c r="O625" s="123"/>
      <c r="P625" s="123"/>
      <c r="Q625" s="124"/>
    </row>
    <row r="626" spans="2:17" ht="15.75">
      <c r="B626" s="159"/>
      <c r="C626" s="160">
        <v>129</v>
      </c>
      <c r="D626" s="161" t="s">
        <v>300</v>
      </c>
      <c r="E626" s="161" t="s">
        <v>301</v>
      </c>
      <c r="F626" s="161"/>
      <c r="G626" s="161"/>
      <c r="H626" s="163">
        <v>50</v>
      </c>
      <c r="I626" s="127" t="str">
        <f t="shared" si="36"/>
        <v>0</v>
      </c>
      <c r="J626" s="127" t="str">
        <f t="shared" si="37"/>
        <v>0</v>
      </c>
      <c r="K626" s="127" t="str">
        <f t="shared" si="38"/>
        <v>0</v>
      </c>
      <c r="L626" s="127">
        <f t="shared" si="39"/>
        <v>50</v>
      </c>
      <c r="M626" s="123"/>
      <c r="N626" s="123"/>
      <c r="O626" s="123"/>
      <c r="P626" s="123"/>
      <c r="Q626" s="124"/>
    </row>
    <row r="627" spans="2:17" ht="15.75">
      <c r="B627" s="159"/>
      <c r="C627" s="160">
        <v>138</v>
      </c>
      <c r="D627" s="161" t="s">
        <v>318</v>
      </c>
      <c r="E627" s="161" t="s">
        <v>319</v>
      </c>
      <c r="F627" s="161" t="s">
        <v>32</v>
      </c>
      <c r="G627" s="161"/>
      <c r="H627" s="163">
        <v>50</v>
      </c>
      <c r="I627" s="127" t="str">
        <f t="shared" si="36"/>
        <v>0</v>
      </c>
      <c r="J627" s="127" t="str">
        <f t="shared" si="37"/>
        <v>0</v>
      </c>
      <c r="K627" s="127" t="str">
        <f t="shared" si="38"/>
        <v>0</v>
      </c>
      <c r="L627" s="127">
        <f t="shared" si="39"/>
        <v>50</v>
      </c>
      <c r="M627" s="123"/>
      <c r="N627" s="123"/>
      <c r="O627" s="123"/>
      <c r="P627" s="123"/>
      <c r="Q627" s="124"/>
    </row>
    <row r="628" spans="2:17" ht="15.75">
      <c r="B628" s="159"/>
      <c r="C628" s="160">
        <v>141</v>
      </c>
      <c r="D628" s="161" t="s">
        <v>324</v>
      </c>
      <c r="E628" s="161" t="s">
        <v>325</v>
      </c>
      <c r="F628" s="161" t="s">
        <v>32</v>
      </c>
      <c r="G628" s="161"/>
      <c r="H628" s="163">
        <v>50</v>
      </c>
      <c r="I628" s="127" t="str">
        <f t="shared" si="36"/>
        <v>0</v>
      </c>
      <c r="J628" s="127" t="str">
        <f t="shared" si="37"/>
        <v>0</v>
      </c>
      <c r="K628" s="127" t="str">
        <f t="shared" si="38"/>
        <v>0</v>
      </c>
      <c r="L628" s="127">
        <f t="shared" si="39"/>
        <v>50</v>
      </c>
      <c r="M628" s="123"/>
      <c r="N628" s="123"/>
      <c r="O628" s="123"/>
      <c r="P628" s="123"/>
      <c r="Q628" s="124"/>
    </row>
    <row r="629" spans="2:17" ht="15.75">
      <c r="B629" s="159"/>
      <c r="C629" s="160">
        <v>174</v>
      </c>
      <c r="D629" s="161" t="s">
        <v>105</v>
      </c>
      <c r="E629" s="161" t="s">
        <v>387</v>
      </c>
      <c r="F629" s="161"/>
      <c r="G629" s="161"/>
      <c r="H629" s="163">
        <v>50</v>
      </c>
      <c r="I629" s="127" t="str">
        <f t="shared" si="36"/>
        <v>0</v>
      </c>
      <c r="J629" s="127" t="str">
        <f t="shared" si="37"/>
        <v>0</v>
      </c>
      <c r="K629" s="127" t="str">
        <f t="shared" si="38"/>
        <v>0</v>
      </c>
      <c r="L629" s="127">
        <f t="shared" si="39"/>
        <v>50</v>
      </c>
      <c r="M629" s="123"/>
      <c r="N629" s="123"/>
      <c r="O629" s="123"/>
      <c r="P629" s="123"/>
      <c r="Q629" s="124"/>
    </row>
    <row r="630" spans="2:17" ht="15.75">
      <c r="B630" s="159"/>
      <c r="C630" s="160">
        <v>182</v>
      </c>
      <c r="D630" s="161" t="s">
        <v>147</v>
      </c>
      <c r="E630" s="161" t="s">
        <v>400</v>
      </c>
      <c r="F630" s="161" t="s">
        <v>32</v>
      </c>
      <c r="G630" s="161"/>
      <c r="H630" s="163">
        <v>50</v>
      </c>
      <c r="I630" s="127" t="str">
        <f t="shared" si="36"/>
        <v>0</v>
      </c>
      <c r="J630" s="127" t="str">
        <f t="shared" si="37"/>
        <v>0</v>
      </c>
      <c r="K630" s="127" t="str">
        <f t="shared" si="38"/>
        <v>0</v>
      </c>
      <c r="L630" s="127">
        <f t="shared" si="39"/>
        <v>50</v>
      </c>
      <c r="M630" s="123"/>
      <c r="N630" s="123"/>
      <c r="O630" s="123"/>
      <c r="P630" s="123"/>
      <c r="Q630" s="124"/>
    </row>
    <row r="631" spans="2:17" ht="15.75">
      <c r="B631" s="159"/>
      <c r="C631" s="160">
        <v>196</v>
      </c>
      <c r="D631" s="161" t="s">
        <v>424</v>
      </c>
      <c r="E631" s="161" t="s">
        <v>425</v>
      </c>
      <c r="F631" s="161"/>
      <c r="G631" s="161"/>
      <c r="H631" s="163">
        <v>50</v>
      </c>
      <c r="I631" s="127" t="str">
        <f t="shared" si="36"/>
        <v>0</v>
      </c>
      <c r="J631" s="127" t="str">
        <f t="shared" si="37"/>
        <v>0</v>
      </c>
      <c r="K631" s="127" t="str">
        <f t="shared" si="38"/>
        <v>0</v>
      </c>
      <c r="L631" s="127">
        <f t="shared" si="39"/>
        <v>50</v>
      </c>
      <c r="M631" s="123"/>
      <c r="N631" s="123"/>
      <c r="O631" s="123"/>
      <c r="P631" s="123"/>
      <c r="Q631" s="124"/>
    </row>
    <row r="632" spans="2:17" ht="15.75">
      <c r="B632" s="159"/>
      <c r="C632" s="160">
        <v>219</v>
      </c>
      <c r="D632" s="161" t="s">
        <v>460</v>
      </c>
      <c r="E632" s="161" t="s">
        <v>461</v>
      </c>
      <c r="F632" s="161"/>
      <c r="G632" s="161"/>
      <c r="H632" s="163">
        <v>50</v>
      </c>
      <c r="I632" s="127" t="str">
        <f t="shared" si="36"/>
        <v>0</v>
      </c>
      <c r="J632" s="127" t="str">
        <f t="shared" si="37"/>
        <v>0</v>
      </c>
      <c r="K632" s="127" t="str">
        <f t="shared" si="38"/>
        <v>0</v>
      </c>
      <c r="L632" s="127">
        <f t="shared" si="39"/>
        <v>50</v>
      </c>
      <c r="M632" s="123"/>
      <c r="N632" s="123"/>
      <c r="O632" s="123"/>
      <c r="P632" s="123"/>
      <c r="Q632" s="124"/>
    </row>
    <row r="633" spans="2:17" ht="15.75">
      <c r="B633" s="159"/>
      <c r="C633" s="160">
        <v>226</v>
      </c>
      <c r="D633" s="161" t="s">
        <v>469</v>
      </c>
      <c r="E633" s="161" t="s">
        <v>470</v>
      </c>
      <c r="F633" s="161" t="s">
        <v>32</v>
      </c>
      <c r="G633" s="161"/>
      <c r="H633" s="163">
        <v>50</v>
      </c>
      <c r="I633" s="127" t="str">
        <f t="shared" si="36"/>
        <v>0</v>
      </c>
      <c r="J633" s="127" t="str">
        <f t="shared" si="37"/>
        <v>0</v>
      </c>
      <c r="K633" s="127" t="str">
        <f t="shared" si="38"/>
        <v>0</v>
      </c>
      <c r="L633" s="127">
        <f t="shared" si="39"/>
        <v>50</v>
      </c>
      <c r="M633" s="123"/>
      <c r="N633" s="123"/>
      <c r="O633" s="123"/>
      <c r="P633" s="123"/>
      <c r="Q633" s="124"/>
    </row>
    <row r="634" spans="2:17" ht="15.75">
      <c r="B634" s="159"/>
      <c r="C634" s="160">
        <v>228</v>
      </c>
      <c r="D634" s="161" t="s">
        <v>157</v>
      </c>
      <c r="E634" s="161" t="s">
        <v>472</v>
      </c>
      <c r="F634" s="161"/>
      <c r="G634" s="161"/>
      <c r="H634" s="163">
        <v>50</v>
      </c>
      <c r="I634" s="127" t="str">
        <f t="shared" si="36"/>
        <v>0</v>
      </c>
      <c r="J634" s="127" t="str">
        <f t="shared" si="37"/>
        <v>0</v>
      </c>
      <c r="K634" s="127" t="str">
        <f t="shared" si="38"/>
        <v>0</v>
      </c>
      <c r="L634" s="127">
        <f t="shared" si="39"/>
        <v>50</v>
      </c>
      <c r="M634" s="123"/>
      <c r="N634" s="123"/>
      <c r="O634" s="123"/>
      <c r="P634" s="123"/>
      <c r="Q634" s="124"/>
    </row>
    <row r="635" spans="2:17" ht="15.75">
      <c r="B635" s="159"/>
      <c r="C635" s="160">
        <v>233</v>
      </c>
      <c r="D635" s="161" t="s">
        <v>480</v>
      </c>
      <c r="E635" s="161" t="s">
        <v>481</v>
      </c>
      <c r="F635" s="161"/>
      <c r="G635" s="161"/>
      <c r="H635" s="163">
        <v>50</v>
      </c>
      <c r="I635" s="127" t="str">
        <f t="shared" si="36"/>
        <v>0</v>
      </c>
      <c r="J635" s="127" t="str">
        <f t="shared" si="37"/>
        <v>0</v>
      </c>
      <c r="K635" s="127" t="str">
        <f t="shared" si="38"/>
        <v>0</v>
      </c>
      <c r="L635" s="127">
        <f t="shared" si="39"/>
        <v>50</v>
      </c>
      <c r="M635" s="123"/>
      <c r="N635" s="123"/>
      <c r="O635" s="123"/>
      <c r="P635" s="123"/>
      <c r="Q635" s="124"/>
    </row>
    <row r="636" spans="2:17" ht="15.75">
      <c r="B636" s="159"/>
      <c r="C636" s="160">
        <v>237</v>
      </c>
      <c r="D636" s="161" t="s">
        <v>488</v>
      </c>
      <c r="E636" s="161" t="s">
        <v>489</v>
      </c>
      <c r="F636" s="161"/>
      <c r="G636" s="161"/>
      <c r="H636" s="163">
        <v>50</v>
      </c>
      <c r="I636" s="127" t="str">
        <f t="shared" si="36"/>
        <v>0</v>
      </c>
      <c r="J636" s="127" t="str">
        <f t="shared" si="37"/>
        <v>0</v>
      </c>
      <c r="K636" s="127" t="str">
        <f t="shared" si="38"/>
        <v>0</v>
      </c>
      <c r="L636" s="127">
        <f t="shared" si="39"/>
        <v>50</v>
      </c>
      <c r="M636" s="123"/>
      <c r="N636" s="123"/>
      <c r="O636" s="123"/>
      <c r="P636" s="123"/>
      <c r="Q636" s="124"/>
    </row>
    <row r="637" spans="2:17" ht="15.75">
      <c r="B637" s="159"/>
      <c r="C637" s="160">
        <v>244</v>
      </c>
      <c r="D637" s="161" t="s">
        <v>502</v>
      </c>
      <c r="E637" s="161" t="s">
        <v>503</v>
      </c>
      <c r="F637" s="161"/>
      <c r="G637" s="161"/>
      <c r="H637" s="163">
        <v>50</v>
      </c>
      <c r="I637" s="127" t="str">
        <f t="shared" si="36"/>
        <v>0</v>
      </c>
      <c r="J637" s="127" t="str">
        <f t="shared" si="37"/>
        <v>0</v>
      </c>
      <c r="K637" s="127" t="str">
        <f t="shared" si="38"/>
        <v>0</v>
      </c>
      <c r="L637" s="127">
        <f t="shared" si="39"/>
        <v>50</v>
      </c>
      <c r="M637" s="123"/>
      <c r="N637" s="123"/>
      <c r="O637" s="123"/>
      <c r="P637" s="123"/>
      <c r="Q637" s="124"/>
    </row>
    <row r="638" spans="2:17" ht="15.75">
      <c r="B638" s="159"/>
      <c r="C638" s="160">
        <v>284</v>
      </c>
      <c r="D638" s="161" t="s">
        <v>569</v>
      </c>
      <c r="E638" s="161" t="s">
        <v>570</v>
      </c>
      <c r="F638" s="161" t="s">
        <v>32</v>
      </c>
      <c r="G638" s="161"/>
      <c r="H638" s="163">
        <v>50</v>
      </c>
      <c r="I638" s="127" t="str">
        <f t="shared" si="36"/>
        <v>0</v>
      </c>
      <c r="J638" s="127" t="str">
        <f t="shared" si="37"/>
        <v>0</v>
      </c>
      <c r="K638" s="127" t="str">
        <f t="shared" si="38"/>
        <v>0</v>
      </c>
      <c r="L638" s="127">
        <f t="shared" si="39"/>
        <v>50</v>
      </c>
      <c r="M638" s="123"/>
      <c r="N638" s="123"/>
      <c r="O638" s="123"/>
      <c r="P638" s="123"/>
      <c r="Q638" s="124"/>
    </row>
    <row r="639" spans="2:17" ht="15.75">
      <c r="B639" s="159"/>
      <c r="C639" s="160">
        <v>327</v>
      </c>
      <c r="D639" s="161" t="s">
        <v>348</v>
      </c>
      <c r="E639" s="161" t="s">
        <v>630</v>
      </c>
      <c r="F639" s="161"/>
      <c r="G639" s="161"/>
      <c r="H639" s="163">
        <v>50</v>
      </c>
      <c r="I639" s="127" t="str">
        <f t="shared" si="36"/>
        <v>0</v>
      </c>
      <c r="J639" s="127" t="str">
        <f t="shared" si="37"/>
        <v>0</v>
      </c>
      <c r="K639" s="127" t="str">
        <f t="shared" si="38"/>
        <v>0</v>
      </c>
      <c r="L639" s="127">
        <f t="shared" si="39"/>
        <v>50</v>
      </c>
      <c r="M639" s="123"/>
      <c r="N639" s="123"/>
      <c r="O639" s="123"/>
      <c r="P639" s="123"/>
      <c r="Q639" s="124"/>
    </row>
    <row r="640" spans="2:17" ht="15.75">
      <c r="B640" s="159"/>
      <c r="C640" s="160">
        <v>369</v>
      </c>
      <c r="D640" s="161" t="s">
        <v>698</v>
      </c>
      <c r="E640" s="161" t="s">
        <v>699</v>
      </c>
      <c r="F640" s="161"/>
      <c r="G640" s="161"/>
      <c r="H640" s="163">
        <v>50</v>
      </c>
      <c r="I640" s="127" t="str">
        <f t="shared" si="36"/>
        <v>0</v>
      </c>
      <c r="J640" s="127" t="str">
        <f t="shared" si="37"/>
        <v>0</v>
      </c>
      <c r="K640" s="127" t="str">
        <f t="shared" si="38"/>
        <v>0</v>
      </c>
      <c r="L640" s="127">
        <f t="shared" si="39"/>
        <v>50</v>
      </c>
      <c r="M640" s="123"/>
      <c r="N640" s="123"/>
      <c r="O640" s="123"/>
      <c r="P640" s="123"/>
      <c r="Q640" s="124"/>
    </row>
    <row r="641" spans="2:17" ht="15.75">
      <c r="B641" s="159"/>
      <c r="C641" s="160">
        <v>381</v>
      </c>
      <c r="D641" s="161" t="s">
        <v>718</v>
      </c>
      <c r="E641" s="161" t="s">
        <v>719</v>
      </c>
      <c r="F641" s="161" t="s">
        <v>32</v>
      </c>
      <c r="G641" s="161"/>
      <c r="H641" s="163">
        <v>50</v>
      </c>
      <c r="I641" s="127" t="str">
        <f t="shared" si="36"/>
        <v>0</v>
      </c>
      <c r="J641" s="127" t="str">
        <f t="shared" si="37"/>
        <v>0</v>
      </c>
      <c r="K641" s="127" t="str">
        <f t="shared" si="38"/>
        <v>0</v>
      </c>
      <c r="L641" s="127">
        <f t="shared" si="39"/>
        <v>50</v>
      </c>
      <c r="M641" s="123"/>
      <c r="N641" s="123"/>
      <c r="O641" s="123"/>
      <c r="P641" s="123"/>
      <c r="Q641" s="124"/>
    </row>
    <row r="642" spans="2:17" ht="15.75">
      <c r="B642" s="159"/>
      <c r="C642" s="160">
        <v>396</v>
      </c>
      <c r="D642" s="161" t="s">
        <v>746</v>
      </c>
      <c r="E642" s="161" t="s">
        <v>747</v>
      </c>
      <c r="F642" s="161"/>
      <c r="G642" s="161"/>
      <c r="H642" s="163">
        <v>50</v>
      </c>
      <c r="I642" s="127" t="str">
        <f t="shared" si="36"/>
        <v>0</v>
      </c>
      <c r="J642" s="127" t="str">
        <f t="shared" si="37"/>
        <v>0</v>
      </c>
      <c r="K642" s="127" t="str">
        <f t="shared" si="38"/>
        <v>0</v>
      </c>
      <c r="L642" s="127">
        <f t="shared" si="39"/>
        <v>50</v>
      </c>
      <c r="M642" s="123"/>
      <c r="N642" s="123"/>
      <c r="O642" s="123"/>
      <c r="P642" s="123"/>
      <c r="Q642" s="124"/>
    </row>
    <row r="643" spans="2:17" ht="15.75">
      <c r="B643" s="159"/>
      <c r="C643" s="160">
        <v>674</v>
      </c>
      <c r="D643" s="161" t="s">
        <v>1192</v>
      </c>
      <c r="E643" s="161" t="s">
        <v>1193</v>
      </c>
      <c r="F643" s="161" t="s">
        <v>32</v>
      </c>
      <c r="G643" s="161"/>
      <c r="H643" s="162">
        <v>50</v>
      </c>
      <c r="I643" s="127" t="str">
        <f t="shared" si="36"/>
        <v>0</v>
      </c>
      <c r="J643" s="127" t="str">
        <f t="shared" si="37"/>
        <v>0</v>
      </c>
      <c r="K643" s="127" t="str">
        <f t="shared" si="38"/>
        <v>0</v>
      </c>
      <c r="L643" s="127">
        <f t="shared" si="39"/>
        <v>50</v>
      </c>
      <c r="M643" s="123"/>
      <c r="N643" s="123"/>
      <c r="O643" s="123"/>
      <c r="P643" s="123"/>
      <c r="Q643" s="124"/>
    </row>
    <row r="644" spans="2:17" ht="15.75">
      <c r="B644" s="159"/>
      <c r="C644" s="160">
        <v>19</v>
      </c>
      <c r="D644" s="161" t="s">
        <v>81</v>
      </c>
      <c r="E644" s="161" t="s">
        <v>82</v>
      </c>
      <c r="F644" s="161"/>
      <c r="G644" s="161"/>
      <c r="H644" s="163">
        <v>50</v>
      </c>
      <c r="I644" s="127" t="str">
        <f t="shared" si="36"/>
        <v>0</v>
      </c>
      <c r="J644" s="127" t="str">
        <f t="shared" si="37"/>
        <v>0</v>
      </c>
      <c r="K644" s="127" t="str">
        <f t="shared" si="38"/>
        <v>0</v>
      </c>
      <c r="L644" s="127">
        <f t="shared" si="39"/>
        <v>50</v>
      </c>
      <c r="M644" s="123"/>
      <c r="N644" s="123"/>
      <c r="O644" s="123"/>
      <c r="P644" s="123"/>
      <c r="Q644" s="124"/>
    </row>
    <row r="645" spans="2:17" ht="15.75">
      <c r="B645" s="159"/>
      <c r="C645" s="160">
        <v>217</v>
      </c>
      <c r="D645" s="161" t="s">
        <v>457</v>
      </c>
      <c r="E645" s="161" t="s">
        <v>458</v>
      </c>
      <c r="F645" s="161"/>
      <c r="G645" s="161"/>
      <c r="H645" s="163">
        <v>50</v>
      </c>
      <c r="I645" s="127" t="str">
        <f t="shared" ref="I645:I698" si="40">IF(H645&lt;J$3,H645,IF(H645&gt;=J$3,"0"))</f>
        <v>0</v>
      </c>
      <c r="J645" s="127" t="str">
        <f t="shared" ref="J645:J698" si="41">IF(H645&lt;J$3,"0",IF(H645&lt;K$3,H645,IF(H645&gt;=K$3,"0")))</f>
        <v>0</v>
      </c>
      <c r="K645" s="127" t="str">
        <f t="shared" ref="K645:K698" si="42">IF(H645&lt;K$3,"0",IF(H645&gt;=L$3,"0",IF(H645&gt;=K$3,H645)))</f>
        <v>0</v>
      </c>
      <c r="L645" s="127">
        <f t="shared" ref="L645:L698" si="43">IF(H645&gt;=L$3,H645,IF(H645&lt;L$3,"0"))</f>
        <v>50</v>
      </c>
      <c r="M645" s="123"/>
      <c r="N645" s="123"/>
      <c r="O645" s="123"/>
      <c r="P645" s="123"/>
      <c r="Q645" s="124"/>
    </row>
    <row r="646" spans="2:17" ht="15.75">
      <c r="B646" s="159"/>
      <c r="C646" s="160">
        <v>352</v>
      </c>
      <c r="D646" s="161" t="s">
        <v>668</v>
      </c>
      <c r="E646" s="161" t="s">
        <v>669</v>
      </c>
      <c r="F646" s="161"/>
      <c r="G646" s="161" t="s">
        <v>670</v>
      </c>
      <c r="H646" s="163">
        <v>50</v>
      </c>
      <c r="I646" s="127" t="str">
        <f t="shared" si="40"/>
        <v>0</v>
      </c>
      <c r="J646" s="127" t="str">
        <f t="shared" si="41"/>
        <v>0</v>
      </c>
      <c r="K646" s="127" t="str">
        <f t="shared" si="42"/>
        <v>0</v>
      </c>
      <c r="L646" s="127">
        <f t="shared" si="43"/>
        <v>50</v>
      </c>
      <c r="M646" s="123"/>
      <c r="N646" s="123"/>
      <c r="O646" s="123"/>
      <c r="P646" s="123"/>
      <c r="Q646" s="124"/>
    </row>
    <row r="647" spans="2:17" ht="15.75">
      <c r="B647" s="159"/>
      <c r="C647" s="160">
        <v>406</v>
      </c>
      <c r="D647" s="161" t="s">
        <v>763</v>
      </c>
      <c r="E647" s="161" t="s">
        <v>764</v>
      </c>
      <c r="F647" s="161" t="s">
        <v>32</v>
      </c>
      <c r="G647" s="161" t="s">
        <v>670</v>
      </c>
      <c r="H647" s="163">
        <v>50</v>
      </c>
      <c r="I647" s="127" t="str">
        <f t="shared" si="40"/>
        <v>0</v>
      </c>
      <c r="J647" s="127" t="str">
        <f t="shared" si="41"/>
        <v>0</v>
      </c>
      <c r="K647" s="127" t="str">
        <f t="shared" si="42"/>
        <v>0</v>
      </c>
      <c r="L647" s="127">
        <f t="shared" si="43"/>
        <v>50</v>
      </c>
      <c r="M647" s="123"/>
      <c r="N647" s="123"/>
      <c r="O647" s="123"/>
      <c r="P647" s="123"/>
      <c r="Q647" s="124"/>
    </row>
    <row r="648" spans="2:17" ht="15.75">
      <c r="B648" s="159"/>
      <c r="C648" s="160">
        <v>416</v>
      </c>
      <c r="D648" s="161" t="s">
        <v>591</v>
      </c>
      <c r="E648" s="161" t="s">
        <v>773</v>
      </c>
      <c r="F648" s="161"/>
      <c r="G648" s="161" t="s">
        <v>670</v>
      </c>
      <c r="H648" s="163">
        <v>50</v>
      </c>
      <c r="I648" s="127" t="str">
        <f t="shared" si="40"/>
        <v>0</v>
      </c>
      <c r="J648" s="127" t="str">
        <f t="shared" si="41"/>
        <v>0</v>
      </c>
      <c r="K648" s="127" t="str">
        <f t="shared" si="42"/>
        <v>0</v>
      </c>
      <c r="L648" s="127">
        <f t="shared" si="43"/>
        <v>50</v>
      </c>
      <c r="M648" s="123"/>
      <c r="N648" s="123"/>
      <c r="O648" s="123"/>
      <c r="P648" s="123"/>
      <c r="Q648" s="124"/>
    </row>
    <row r="649" spans="2:17" ht="15.75">
      <c r="B649" s="159"/>
      <c r="C649" s="160">
        <v>418</v>
      </c>
      <c r="D649" s="161" t="s">
        <v>668</v>
      </c>
      <c r="E649" s="161" t="s">
        <v>774</v>
      </c>
      <c r="F649" s="161"/>
      <c r="G649" s="161" t="s">
        <v>670</v>
      </c>
      <c r="H649" s="163">
        <v>50</v>
      </c>
      <c r="I649" s="127" t="str">
        <f t="shared" si="40"/>
        <v>0</v>
      </c>
      <c r="J649" s="127" t="str">
        <f t="shared" si="41"/>
        <v>0</v>
      </c>
      <c r="K649" s="127" t="str">
        <f t="shared" si="42"/>
        <v>0</v>
      </c>
      <c r="L649" s="127">
        <f t="shared" si="43"/>
        <v>50</v>
      </c>
      <c r="M649" s="123"/>
      <c r="N649" s="123"/>
      <c r="O649" s="123"/>
      <c r="P649" s="123"/>
      <c r="Q649" s="124"/>
    </row>
    <row r="650" spans="2:17" ht="15.75">
      <c r="B650" s="159"/>
      <c r="C650" s="160">
        <v>647</v>
      </c>
      <c r="D650" s="161" t="s">
        <v>1154</v>
      </c>
      <c r="E650" s="161" t="s">
        <v>1155</v>
      </c>
      <c r="F650" s="161" t="s">
        <v>32</v>
      </c>
      <c r="G650" s="161"/>
      <c r="H650" s="162">
        <v>100</v>
      </c>
      <c r="I650" s="127" t="str">
        <f t="shared" si="40"/>
        <v>0</v>
      </c>
      <c r="J650" s="127" t="str">
        <f t="shared" si="41"/>
        <v>0</v>
      </c>
      <c r="K650" s="127" t="str">
        <f t="shared" si="42"/>
        <v>0</v>
      </c>
      <c r="L650" s="127">
        <f t="shared" si="43"/>
        <v>100</v>
      </c>
      <c r="M650" s="123"/>
      <c r="N650" s="123"/>
      <c r="O650" s="123"/>
      <c r="P650" s="123"/>
      <c r="Q650" s="124"/>
    </row>
    <row r="651" spans="2:17" ht="15.75">
      <c r="B651" s="159"/>
      <c r="C651" s="160">
        <v>335</v>
      </c>
      <c r="D651" s="161" t="s">
        <v>396</v>
      </c>
      <c r="E651" s="161" t="s">
        <v>641</v>
      </c>
      <c r="F651" s="161"/>
      <c r="G651" s="161"/>
      <c r="H651" s="163">
        <v>100</v>
      </c>
      <c r="I651" s="127" t="str">
        <f t="shared" si="40"/>
        <v>0</v>
      </c>
      <c r="J651" s="127" t="str">
        <f t="shared" si="41"/>
        <v>0</v>
      </c>
      <c r="K651" s="127" t="str">
        <f t="shared" si="42"/>
        <v>0</v>
      </c>
      <c r="L651" s="127">
        <f t="shared" si="43"/>
        <v>100</v>
      </c>
      <c r="M651" s="123"/>
      <c r="N651" s="123"/>
      <c r="O651" s="123"/>
      <c r="P651" s="123"/>
      <c r="Q651" s="124"/>
    </row>
    <row r="652" spans="2:17" ht="15.75">
      <c r="B652" s="159"/>
      <c r="C652" s="160">
        <v>4</v>
      </c>
      <c r="D652" s="161" t="s">
        <v>51</v>
      </c>
      <c r="E652" s="161" t="s">
        <v>52</v>
      </c>
      <c r="F652" s="161" t="s">
        <v>32</v>
      </c>
      <c r="G652" s="161"/>
      <c r="H652" s="163">
        <v>100</v>
      </c>
      <c r="I652" s="127" t="str">
        <f t="shared" si="40"/>
        <v>0</v>
      </c>
      <c r="J652" s="127" t="str">
        <f t="shared" si="41"/>
        <v>0</v>
      </c>
      <c r="K652" s="127" t="str">
        <f t="shared" si="42"/>
        <v>0</v>
      </c>
      <c r="L652" s="127">
        <f t="shared" si="43"/>
        <v>100</v>
      </c>
      <c r="M652" s="123"/>
      <c r="N652" s="123"/>
      <c r="O652" s="123"/>
      <c r="P652" s="123"/>
      <c r="Q652" s="124"/>
    </row>
    <row r="653" spans="2:17" ht="15.75">
      <c r="B653" s="159"/>
      <c r="C653" s="160">
        <v>180</v>
      </c>
      <c r="D653" s="161" t="s">
        <v>396</v>
      </c>
      <c r="E653" s="161" t="s">
        <v>397</v>
      </c>
      <c r="F653" s="161"/>
      <c r="G653" s="161"/>
      <c r="H653" s="163">
        <v>100</v>
      </c>
      <c r="I653" s="127" t="str">
        <f t="shared" si="40"/>
        <v>0</v>
      </c>
      <c r="J653" s="127" t="str">
        <f t="shared" si="41"/>
        <v>0</v>
      </c>
      <c r="K653" s="127" t="str">
        <f t="shared" si="42"/>
        <v>0</v>
      </c>
      <c r="L653" s="127">
        <f t="shared" si="43"/>
        <v>100</v>
      </c>
      <c r="M653" s="123"/>
      <c r="N653" s="123"/>
      <c r="O653" s="123"/>
      <c r="P653" s="123"/>
      <c r="Q653" s="124"/>
    </row>
    <row r="654" spans="2:17" ht="15.75">
      <c r="B654" s="159"/>
      <c r="C654" s="160">
        <v>140</v>
      </c>
      <c r="D654" s="161" t="s">
        <v>322</v>
      </c>
      <c r="E654" s="161" t="s">
        <v>323</v>
      </c>
      <c r="F654" s="161"/>
      <c r="G654" s="161"/>
      <c r="H654" s="163">
        <v>100</v>
      </c>
      <c r="I654" s="127" t="str">
        <f t="shared" si="40"/>
        <v>0</v>
      </c>
      <c r="J654" s="127" t="str">
        <f t="shared" si="41"/>
        <v>0</v>
      </c>
      <c r="K654" s="127" t="str">
        <f t="shared" si="42"/>
        <v>0</v>
      </c>
      <c r="L654" s="127">
        <f t="shared" si="43"/>
        <v>100</v>
      </c>
      <c r="M654" s="123"/>
      <c r="N654" s="123"/>
      <c r="O654" s="123"/>
      <c r="P654" s="123"/>
      <c r="Q654" s="124"/>
    </row>
    <row r="655" spans="2:17" ht="15.75">
      <c r="B655" s="159"/>
      <c r="C655" s="160">
        <v>47</v>
      </c>
      <c r="D655" s="161" t="s">
        <v>137</v>
      </c>
      <c r="E655" s="161" t="s">
        <v>138</v>
      </c>
      <c r="F655" s="161"/>
      <c r="G655" s="161"/>
      <c r="H655" s="163">
        <v>100</v>
      </c>
      <c r="I655" s="127" t="str">
        <f t="shared" si="40"/>
        <v>0</v>
      </c>
      <c r="J655" s="127" t="str">
        <f t="shared" si="41"/>
        <v>0</v>
      </c>
      <c r="K655" s="127" t="str">
        <f t="shared" si="42"/>
        <v>0</v>
      </c>
      <c r="L655" s="127">
        <f t="shared" si="43"/>
        <v>100</v>
      </c>
      <c r="M655" s="123"/>
      <c r="N655" s="123"/>
      <c r="O655" s="123"/>
      <c r="P655" s="123"/>
      <c r="Q655" s="124"/>
    </row>
    <row r="656" spans="2:17" ht="15.75">
      <c r="B656" s="159"/>
      <c r="C656" s="160">
        <v>54</v>
      </c>
      <c r="D656" s="161" t="s">
        <v>151</v>
      </c>
      <c r="E656" s="161" t="s">
        <v>152</v>
      </c>
      <c r="F656" s="161"/>
      <c r="G656" s="161"/>
      <c r="H656" s="163">
        <v>100</v>
      </c>
      <c r="I656" s="127" t="str">
        <f t="shared" si="40"/>
        <v>0</v>
      </c>
      <c r="J656" s="127" t="str">
        <f t="shared" si="41"/>
        <v>0</v>
      </c>
      <c r="K656" s="127" t="str">
        <f t="shared" si="42"/>
        <v>0</v>
      </c>
      <c r="L656" s="127">
        <f t="shared" si="43"/>
        <v>100</v>
      </c>
      <c r="M656" s="123"/>
      <c r="N656" s="123"/>
      <c r="O656" s="123"/>
      <c r="P656" s="123"/>
      <c r="Q656" s="124"/>
    </row>
    <row r="657" spans="2:17" ht="15.75">
      <c r="B657" s="159"/>
      <c r="C657" s="160">
        <v>77</v>
      </c>
      <c r="D657" s="161" t="s">
        <v>197</v>
      </c>
      <c r="E657" s="161" t="s">
        <v>198</v>
      </c>
      <c r="F657" s="161" t="s">
        <v>32</v>
      </c>
      <c r="G657" s="161"/>
      <c r="H657" s="163">
        <v>100</v>
      </c>
      <c r="I657" s="127" t="str">
        <f t="shared" si="40"/>
        <v>0</v>
      </c>
      <c r="J657" s="127" t="str">
        <f t="shared" si="41"/>
        <v>0</v>
      </c>
      <c r="K657" s="127" t="str">
        <f t="shared" si="42"/>
        <v>0</v>
      </c>
      <c r="L657" s="127">
        <f t="shared" si="43"/>
        <v>100</v>
      </c>
      <c r="M657" s="123"/>
      <c r="N657" s="123"/>
      <c r="O657" s="123"/>
      <c r="P657" s="123"/>
      <c r="Q657" s="124"/>
    </row>
    <row r="658" spans="2:17" ht="15.75">
      <c r="B658" s="159"/>
      <c r="C658" s="160">
        <v>86</v>
      </c>
      <c r="D658" s="161" t="s">
        <v>215</v>
      </c>
      <c r="E658" s="161" t="s">
        <v>216</v>
      </c>
      <c r="F658" s="161"/>
      <c r="G658" s="161"/>
      <c r="H658" s="163">
        <v>100</v>
      </c>
      <c r="I658" s="127" t="str">
        <f t="shared" si="40"/>
        <v>0</v>
      </c>
      <c r="J658" s="127" t="str">
        <f t="shared" si="41"/>
        <v>0</v>
      </c>
      <c r="K658" s="127" t="str">
        <f t="shared" si="42"/>
        <v>0</v>
      </c>
      <c r="L658" s="127">
        <f t="shared" si="43"/>
        <v>100</v>
      </c>
      <c r="M658" s="123"/>
      <c r="N658" s="123"/>
      <c r="O658" s="123"/>
      <c r="P658" s="123"/>
      <c r="Q658" s="124"/>
    </row>
    <row r="659" spans="2:17" ht="15.75">
      <c r="B659" s="159"/>
      <c r="C659" s="160">
        <v>90</v>
      </c>
      <c r="D659" s="161" t="s">
        <v>223</v>
      </c>
      <c r="E659" s="161" t="s">
        <v>224</v>
      </c>
      <c r="F659" s="161" t="s">
        <v>32</v>
      </c>
      <c r="G659" s="161"/>
      <c r="H659" s="163">
        <v>100</v>
      </c>
      <c r="I659" s="127" t="str">
        <f t="shared" si="40"/>
        <v>0</v>
      </c>
      <c r="J659" s="127" t="str">
        <f t="shared" si="41"/>
        <v>0</v>
      </c>
      <c r="K659" s="127" t="str">
        <f t="shared" si="42"/>
        <v>0</v>
      </c>
      <c r="L659" s="127">
        <f t="shared" si="43"/>
        <v>100</v>
      </c>
      <c r="M659" s="123"/>
      <c r="N659" s="123"/>
      <c r="O659" s="123"/>
      <c r="P659" s="123"/>
      <c r="Q659" s="124"/>
    </row>
    <row r="660" spans="2:17" ht="15.75">
      <c r="B660" s="159"/>
      <c r="C660" s="160">
        <v>161</v>
      </c>
      <c r="D660" s="161" t="s">
        <v>362</v>
      </c>
      <c r="E660" s="161" t="s">
        <v>363</v>
      </c>
      <c r="F660" s="161"/>
      <c r="G660" s="161"/>
      <c r="H660" s="163">
        <v>100</v>
      </c>
      <c r="I660" s="127" t="str">
        <f t="shared" si="40"/>
        <v>0</v>
      </c>
      <c r="J660" s="127" t="str">
        <f t="shared" si="41"/>
        <v>0</v>
      </c>
      <c r="K660" s="127" t="str">
        <f t="shared" si="42"/>
        <v>0</v>
      </c>
      <c r="L660" s="127">
        <f t="shared" si="43"/>
        <v>100</v>
      </c>
      <c r="M660" s="123"/>
      <c r="N660" s="123"/>
      <c r="O660" s="123"/>
      <c r="P660" s="123"/>
      <c r="Q660" s="124"/>
    </row>
    <row r="661" spans="2:17" ht="15.75">
      <c r="B661" s="159"/>
      <c r="C661" s="160">
        <v>165</v>
      </c>
      <c r="D661" s="161" t="s">
        <v>209</v>
      </c>
      <c r="E661" s="161" t="s">
        <v>370</v>
      </c>
      <c r="F661" s="161"/>
      <c r="G661" s="161"/>
      <c r="H661" s="163">
        <v>100</v>
      </c>
      <c r="I661" s="127" t="str">
        <f t="shared" si="40"/>
        <v>0</v>
      </c>
      <c r="J661" s="127" t="str">
        <f t="shared" si="41"/>
        <v>0</v>
      </c>
      <c r="K661" s="127" t="str">
        <f t="shared" si="42"/>
        <v>0</v>
      </c>
      <c r="L661" s="127">
        <f t="shared" si="43"/>
        <v>100</v>
      </c>
      <c r="M661" s="123"/>
      <c r="N661" s="123"/>
      <c r="O661" s="123"/>
      <c r="P661" s="123"/>
      <c r="Q661" s="124"/>
    </row>
    <row r="662" spans="2:17" ht="15.75">
      <c r="B662" s="159"/>
      <c r="C662" s="160">
        <v>176</v>
      </c>
      <c r="D662" s="161" t="s">
        <v>390</v>
      </c>
      <c r="E662" s="161" t="s">
        <v>391</v>
      </c>
      <c r="F662" s="161" t="s">
        <v>32</v>
      </c>
      <c r="G662" s="161"/>
      <c r="H662" s="163">
        <v>100</v>
      </c>
      <c r="I662" s="127" t="str">
        <f t="shared" si="40"/>
        <v>0</v>
      </c>
      <c r="J662" s="127" t="str">
        <f t="shared" si="41"/>
        <v>0</v>
      </c>
      <c r="K662" s="127" t="str">
        <f t="shared" si="42"/>
        <v>0</v>
      </c>
      <c r="L662" s="127">
        <f t="shared" si="43"/>
        <v>100</v>
      </c>
      <c r="M662" s="123"/>
      <c r="N662" s="123"/>
      <c r="O662" s="123"/>
      <c r="P662" s="123"/>
      <c r="Q662" s="124"/>
    </row>
    <row r="663" spans="2:17" ht="15.75">
      <c r="B663" s="159"/>
      <c r="C663" s="160">
        <v>187</v>
      </c>
      <c r="D663" s="161" t="s">
        <v>125</v>
      </c>
      <c r="E663" s="161" t="s">
        <v>408</v>
      </c>
      <c r="F663" s="161" t="s">
        <v>32</v>
      </c>
      <c r="G663" s="161"/>
      <c r="H663" s="163">
        <v>100</v>
      </c>
      <c r="I663" s="127" t="str">
        <f t="shared" si="40"/>
        <v>0</v>
      </c>
      <c r="J663" s="127" t="str">
        <f t="shared" si="41"/>
        <v>0</v>
      </c>
      <c r="K663" s="127" t="str">
        <f t="shared" si="42"/>
        <v>0</v>
      </c>
      <c r="L663" s="127">
        <f t="shared" si="43"/>
        <v>100</v>
      </c>
      <c r="M663" s="123"/>
      <c r="N663" s="123"/>
      <c r="O663" s="123"/>
      <c r="P663" s="123"/>
      <c r="Q663" s="124"/>
    </row>
    <row r="664" spans="2:17" ht="15.75">
      <c r="B664" s="159"/>
      <c r="C664" s="160">
        <v>190</v>
      </c>
      <c r="D664" s="161" t="s">
        <v>223</v>
      </c>
      <c r="E664" s="161" t="s">
        <v>413</v>
      </c>
      <c r="F664" s="161"/>
      <c r="G664" s="161"/>
      <c r="H664" s="163">
        <v>100</v>
      </c>
      <c r="I664" s="127" t="str">
        <f t="shared" si="40"/>
        <v>0</v>
      </c>
      <c r="J664" s="127" t="str">
        <f t="shared" si="41"/>
        <v>0</v>
      </c>
      <c r="K664" s="127" t="str">
        <f t="shared" si="42"/>
        <v>0</v>
      </c>
      <c r="L664" s="127">
        <f t="shared" si="43"/>
        <v>100</v>
      </c>
      <c r="M664" s="123"/>
      <c r="N664" s="123"/>
      <c r="O664" s="123"/>
      <c r="P664" s="123"/>
      <c r="Q664" s="124"/>
    </row>
    <row r="665" spans="2:17" ht="15.75">
      <c r="B665" s="159"/>
      <c r="C665" s="160">
        <v>198</v>
      </c>
      <c r="D665" s="161" t="s">
        <v>258</v>
      </c>
      <c r="E665" s="161" t="s">
        <v>428</v>
      </c>
      <c r="F665" s="161" t="s">
        <v>32</v>
      </c>
      <c r="G665" s="161"/>
      <c r="H665" s="163">
        <v>100</v>
      </c>
      <c r="I665" s="127" t="str">
        <f t="shared" si="40"/>
        <v>0</v>
      </c>
      <c r="J665" s="127" t="str">
        <f t="shared" si="41"/>
        <v>0</v>
      </c>
      <c r="K665" s="127" t="str">
        <f t="shared" si="42"/>
        <v>0</v>
      </c>
      <c r="L665" s="127">
        <f t="shared" si="43"/>
        <v>100</v>
      </c>
      <c r="M665" s="123"/>
      <c r="N665" s="123"/>
      <c r="O665" s="123"/>
      <c r="P665" s="123"/>
      <c r="Q665" s="124"/>
    </row>
    <row r="666" spans="2:17" ht="15.75">
      <c r="B666" s="159"/>
      <c r="C666" s="160">
        <v>222</v>
      </c>
      <c r="D666" s="161" t="s">
        <v>137</v>
      </c>
      <c r="E666" s="161" t="s">
        <v>464</v>
      </c>
      <c r="F666" s="161"/>
      <c r="G666" s="161"/>
      <c r="H666" s="163">
        <v>100</v>
      </c>
      <c r="I666" s="127" t="str">
        <f t="shared" si="40"/>
        <v>0</v>
      </c>
      <c r="J666" s="127" t="str">
        <f t="shared" si="41"/>
        <v>0</v>
      </c>
      <c r="K666" s="127" t="str">
        <f t="shared" si="42"/>
        <v>0</v>
      </c>
      <c r="L666" s="127">
        <f t="shared" si="43"/>
        <v>100</v>
      </c>
      <c r="M666" s="123"/>
      <c r="N666" s="123"/>
      <c r="O666" s="123"/>
      <c r="P666" s="123"/>
      <c r="Q666" s="124"/>
    </row>
    <row r="667" spans="2:17" ht="15.75">
      <c r="B667" s="159"/>
      <c r="C667" s="160">
        <v>242</v>
      </c>
      <c r="D667" s="161" t="s">
        <v>498</v>
      </c>
      <c r="E667" s="161" t="s">
        <v>499</v>
      </c>
      <c r="F667" s="161"/>
      <c r="G667" s="161"/>
      <c r="H667" s="163">
        <v>100</v>
      </c>
      <c r="I667" s="127" t="str">
        <f t="shared" si="40"/>
        <v>0</v>
      </c>
      <c r="J667" s="127" t="str">
        <f t="shared" si="41"/>
        <v>0</v>
      </c>
      <c r="K667" s="127" t="str">
        <f t="shared" si="42"/>
        <v>0</v>
      </c>
      <c r="L667" s="127">
        <f t="shared" si="43"/>
        <v>100</v>
      </c>
      <c r="M667" s="123"/>
      <c r="N667" s="123"/>
      <c r="O667" s="123"/>
      <c r="P667" s="123"/>
      <c r="Q667" s="124"/>
    </row>
    <row r="668" spans="2:17" ht="15.75">
      <c r="B668" s="159"/>
      <c r="C668" s="160">
        <v>252</v>
      </c>
      <c r="D668" s="161" t="s">
        <v>516</v>
      </c>
      <c r="E668" s="161" t="s">
        <v>517</v>
      </c>
      <c r="F668" s="161"/>
      <c r="G668" s="161"/>
      <c r="H668" s="163">
        <v>100</v>
      </c>
      <c r="I668" s="127" t="str">
        <f t="shared" si="40"/>
        <v>0</v>
      </c>
      <c r="J668" s="127" t="str">
        <f t="shared" si="41"/>
        <v>0</v>
      </c>
      <c r="K668" s="127" t="str">
        <f t="shared" si="42"/>
        <v>0</v>
      </c>
      <c r="L668" s="127">
        <f t="shared" si="43"/>
        <v>100</v>
      </c>
      <c r="M668" s="123"/>
      <c r="N668" s="123"/>
      <c r="O668" s="123"/>
      <c r="P668" s="123"/>
      <c r="Q668" s="124"/>
    </row>
    <row r="669" spans="2:17" ht="15.75">
      <c r="B669" s="159"/>
      <c r="C669" s="160">
        <v>271</v>
      </c>
      <c r="D669" s="161" t="s">
        <v>548</v>
      </c>
      <c r="E669" s="161" t="s">
        <v>549</v>
      </c>
      <c r="F669" s="161" t="s">
        <v>32</v>
      </c>
      <c r="G669" s="161"/>
      <c r="H669" s="163">
        <v>100</v>
      </c>
      <c r="I669" s="127" t="str">
        <f t="shared" si="40"/>
        <v>0</v>
      </c>
      <c r="J669" s="127" t="str">
        <f t="shared" si="41"/>
        <v>0</v>
      </c>
      <c r="K669" s="127" t="str">
        <f t="shared" si="42"/>
        <v>0</v>
      </c>
      <c r="L669" s="127">
        <f t="shared" si="43"/>
        <v>100</v>
      </c>
      <c r="M669" s="123"/>
      <c r="N669" s="123"/>
      <c r="O669" s="123"/>
      <c r="P669" s="123"/>
      <c r="Q669" s="124"/>
    </row>
    <row r="670" spans="2:17" ht="15.75">
      <c r="B670" s="159"/>
      <c r="C670" s="160">
        <v>296</v>
      </c>
      <c r="D670" s="161" t="s">
        <v>215</v>
      </c>
      <c r="E670" s="161" t="s">
        <v>586</v>
      </c>
      <c r="F670" s="161"/>
      <c r="G670" s="161"/>
      <c r="H670" s="163">
        <v>100</v>
      </c>
      <c r="I670" s="127" t="str">
        <f t="shared" si="40"/>
        <v>0</v>
      </c>
      <c r="J670" s="127" t="str">
        <f t="shared" si="41"/>
        <v>0</v>
      </c>
      <c r="K670" s="127" t="str">
        <f t="shared" si="42"/>
        <v>0</v>
      </c>
      <c r="L670" s="127">
        <f t="shared" si="43"/>
        <v>100</v>
      </c>
      <c r="M670" s="123"/>
      <c r="N670" s="123"/>
      <c r="O670" s="123"/>
      <c r="P670" s="123"/>
      <c r="Q670" s="124"/>
    </row>
    <row r="671" spans="2:17" ht="15.75">
      <c r="B671" s="159"/>
      <c r="C671" s="160">
        <v>305</v>
      </c>
      <c r="D671" s="161" t="s">
        <v>597</v>
      </c>
      <c r="E671" s="161" t="s">
        <v>598</v>
      </c>
      <c r="F671" s="161" t="s">
        <v>32</v>
      </c>
      <c r="G671" s="161"/>
      <c r="H671" s="163">
        <v>100</v>
      </c>
      <c r="I671" s="127" t="str">
        <f t="shared" si="40"/>
        <v>0</v>
      </c>
      <c r="J671" s="127" t="str">
        <f t="shared" si="41"/>
        <v>0</v>
      </c>
      <c r="K671" s="127" t="str">
        <f t="shared" si="42"/>
        <v>0</v>
      </c>
      <c r="L671" s="127">
        <f t="shared" si="43"/>
        <v>100</v>
      </c>
      <c r="M671" s="123"/>
      <c r="N671" s="123"/>
      <c r="O671" s="123"/>
      <c r="P671" s="123"/>
      <c r="Q671" s="124"/>
    </row>
    <row r="672" spans="2:17" ht="15.75">
      <c r="B672" s="159"/>
      <c r="C672" s="160">
        <v>321</v>
      </c>
      <c r="D672" s="161" t="s">
        <v>622</v>
      </c>
      <c r="E672" s="161" t="s">
        <v>623</v>
      </c>
      <c r="F672" s="161" t="s">
        <v>32</v>
      </c>
      <c r="G672" s="161"/>
      <c r="H672" s="163">
        <v>100</v>
      </c>
      <c r="I672" s="127" t="str">
        <f t="shared" si="40"/>
        <v>0</v>
      </c>
      <c r="J672" s="127" t="str">
        <f t="shared" si="41"/>
        <v>0</v>
      </c>
      <c r="K672" s="127" t="str">
        <f t="shared" si="42"/>
        <v>0</v>
      </c>
      <c r="L672" s="127">
        <f t="shared" si="43"/>
        <v>100</v>
      </c>
      <c r="M672" s="123"/>
      <c r="N672" s="123"/>
      <c r="O672" s="123"/>
      <c r="P672" s="123"/>
      <c r="Q672" s="124"/>
    </row>
    <row r="673" spans="2:17" ht="15.75">
      <c r="B673" s="159"/>
      <c r="C673" s="160">
        <v>331</v>
      </c>
      <c r="D673" s="161" t="s">
        <v>241</v>
      </c>
      <c r="E673" s="161" t="s">
        <v>635</v>
      </c>
      <c r="F673" s="161"/>
      <c r="G673" s="161"/>
      <c r="H673" s="163">
        <v>100</v>
      </c>
      <c r="I673" s="127" t="str">
        <f t="shared" si="40"/>
        <v>0</v>
      </c>
      <c r="J673" s="127" t="str">
        <f t="shared" si="41"/>
        <v>0</v>
      </c>
      <c r="K673" s="127" t="str">
        <f t="shared" si="42"/>
        <v>0</v>
      </c>
      <c r="L673" s="127">
        <f t="shared" si="43"/>
        <v>100</v>
      </c>
      <c r="M673" s="123"/>
      <c r="N673" s="123"/>
      <c r="O673" s="123"/>
      <c r="P673" s="123"/>
      <c r="Q673" s="124"/>
    </row>
    <row r="674" spans="2:17" ht="15.75">
      <c r="B674" s="159"/>
      <c r="C674" s="160">
        <v>376</v>
      </c>
      <c r="D674" s="161" t="s">
        <v>223</v>
      </c>
      <c r="E674" s="161" t="s">
        <v>710</v>
      </c>
      <c r="F674" s="161"/>
      <c r="G674" s="161"/>
      <c r="H674" s="163">
        <v>100</v>
      </c>
      <c r="I674" s="127" t="str">
        <f t="shared" si="40"/>
        <v>0</v>
      </c>
      <c r="J674" s="127" t="str">
        <f t="shared" si="41"/>
        <v>0</v>
      </c>
      <c r="K674" s="127" t="str">
        <f t="shared" si="42"/>
        <v>0</v>
      </c>
      <c r="L674" s="127">
        <f t="shared" si="43"/>
        <v>100</v>
      </c>
      <c r="M674" s="123"/>
      <c r="N674" s="123"/>
      <c r="O674" s="123"/>
      <c r="P674" s="123"/>
      <c r="Q674" s="124"/>
    </row>
    <row r="675" spans="2:17" ht="15.75">
      <c r="B675" s="159"/>
      <c r="C675" s="160">
        <v>395</v>
      </c>
      <c r="D675" s="161" t="s">
        <v>744</v>
      </c>
      <c r="E675" s="161" t="s">
        <v>745</v>
      </c>
      <c r="F675" s="161"/>
      <c r="G675" s="161"/>
      <c r="H675" s="163">
        <v>100</v>
      </c>
      <c r="I675" s="127" t="str">
        <f t="shared" si="40"/>
        <v>0</v>
      </c>
      <c r="J675" s="127" t="str">
        <f t="shared" si="41"/>
        <v>0</v>
      </c>
      <c r="K675" s="127" t="str">
        <f t="shared" si="42"/>
        <v>0</v>
      </c>
      <c r="L675" s="127">
        <f t="shared" si="43"/>
        <v>100</v>
      </c>
      <c r="M675" s="123"/>
      <c r="N675" s="123"/>
      <c r="O675" s="123"/>
      <c r="P675" s="123"/>
      <c r="Q675" s="124"/>
    </row>
    <row r="676" spans="2:17" ht="15.75">
      <c r="B676" s="159"/>
      <c r="C676" s="160">
        <v>456</v>
      </c>
      <c r="D676" s="161" t="s">
        <v>851</v>
      </c>
      <c r="E676" s="161" t="s">
        <v>852</v>
      </c>
      <c r="F676" s="161" t="s">
        <v>32</v>
      </c>
      <c r="G676" s="161"/>
      <c r="H676" s="163">
        <v>100</v>
      </c>
      <c r="I676" s="127" t="str">
        <f t="shared" si="40"/>
        <v>0</v>
      </c>
      <c r="J676" s="127" t="str">
        <f t="shared" si="41"/>
        <v>0</v>
      </c>
      <c r="K676" s="127" t="str">
        <f t="shared" si="42"/>
        <v>0</v>
      </c>
      <c r="L676" s="127">
        <f t="shared" si="43"/>
        <v>100</v>
      </c>
      <c r="M676" s="123"/>
      <c r="N676" s="123"/>
      <c r="O676" s="123"/>
      <c r="P676" s="123"/>
      <c r="Q676" s="124"/>
    </row>
    <row r="677" spans="2:17" ht="15.75">
      <c r="B677" s="159"/>
      <c r="C677" s="160">
        <v>484</v>
      </c>
      <c r="D677" s="161" t="s">
        <v>899</v>
      </c>
      <c r="E677" s="161" t="s">
        <v>900</v>
      </c>
      <c r="F677" s="161" t="s">
        <v>32</v>
      </c>
      <c r="G677" s="161"/>
      <c r="H677" s="163">
        <v>100</v>
      </c>
      <c r="I677" s="127" t="str">
        <f t="shared" si="40"/>
        <v>0</v>
      </c>
      <c r="J677" s="127" t="str">
        <f t="shared" si="41"/>
        <v>0</v>
      </c>
      <c r="K677" s="127" t="str">
        <f t="shared" si="42"/>
        <v>0</v>
      </c>
      <c r="L677" s="127">
        <f t="shared" si="43"/>
        <v>100</v>
      </c>
      <c r="M677" s="123"/>
      <c r="N677" s="123"/>
      <c r="O677" s="123"/>
      <c r="P677" s="123"/>
      <c r="Q677" s="124"/>
    </row>
    <row r="678" spans="2:17" ht="15.75">
      <c r="B678" s="159"/>
      <c r="C678" s="160">
        <v>529</v>
      </c>
      <c r="D678" s="161" t="s">
        <v>899</v>
      </c>
      <c r="E678" s="161" t="s">
        <v>972</v>
      </c>
      <c r="F678" s="161" t="s">
        <v>32</v>
      </c>
      <c r="G678" s="161"/>
      <c r="H678" s="161">
        <v>100</v>
      </c>
      <c r="I678" s="127" t="str">
        <f t="shared" si="40"/>
        <v>0</v>
      </c>
      <c r="J678" s="127" t="str">
        <f t="shared" si="41"/>
        <v>0</v>
      </c>
      <c r="K678" s="127" t="str">
        <f t="shared" si="42"/>
        <v>0</v>
      </c>
      <c r="L678" s="127">
        <f t="shared" si="43"/>
        <v>100</v>
      </c>
      <c r="M678" s="123"/>
      <c r="N678" s="123"/>
      <c r="O678" s="123"/>
      <c r="P678" s="123"/>
      <c r="Q678" s="124"/>
    </row>
    <row r="679" spans="2:17" ht="15.75">
      <c r="B679" s="159"/>
      <c r="C679" s="160">
        <v>566</v>
      </c>
      <c r="D679" s="161" t="s">
        <v>1032</v>
      </c>
      <c r="E679" s="161" t="s">
        <v>1033</v>
      </c>
      <c r="F679" s="161"/>
      <c r="G679" s="161"/>
      <c r="H679" s="162">
        <v>100</v>
      </c>
      <c r="I679" s="127" t="str">
        <f t="shared" si="40"/>
        <v>0</v>
      </c>
      <c r="J679" s="127" t="str">
        <f t="shared" si="41"/>
        <v>0</v>
      </c>
      <c r="K679" s="127" t="str">
        <f t="shared" si="42"/>
        <v>0</v>
      </c>
      <c r="L679" s="127">
        <f t="shared" si="43"/>
        <v>100</v>
      </c>
      <c r="M679" s="123"/>
      <c r="N679" s="123"/>
      <c r="O679" s="123"/>
      <c r="P679" s="123"/>
      <c r="Q679" s="124"/>
    </row>
    <row r="680" spans="2:17" ht="15.75">
      <c r="B680" s="159"/>
      <c r="C680" s="160">
        <v>568</v>
      </c>
      <c r="D680" s="161" t="s">
        <v>1036</v>
      </c>
      <c r="E680" s="161" t="s">
        <v>1037</v>
      </c>
      <c r="F680" s="161"/>
      <c r="G680" s="161"/>
      <c r="H680" s="162">
        <v>100</v>
      </c>
      <c r="I680" s="127" t="str">
        <f t="shared" si="40"/>
        <v>0</v>
      </c>
      <c r="J680" s="127" t="str">
        <f t="shared" si="41"/>
        <v>0</v>
      </c>
      <c r="K680" s="127" t="str">
        <f t="shared" si="42"/>
        <v>0</v>
      </c>
      <c r="L680" s="127">
        <f t="shared" si="43"/>
        <v>100</v>
      </c>
      <c r="M680" s="123"/>
      <c r="N680" s="123"/>
      <c r="O680" s="123"/>
      <c r="P680" s="123"/>
      <c r="Q680" s="124"/>
    </row>
    <row r="681" spans="2:17" ht="15.75">
      <c r="B681" s="159"/>
      <c r="C681" s="160">
        <v>645</v>
      </c>
      <c r="D681" s="161" t="s">
        <v>61</v>
      </c>
      <c r="E681" s="161" t="s">
        <v>1151</v>
      </c>
      <c r="F681" s="161" t="s">
        <v>32</v>
      </c>
      <c r="G681" s="161"/>
      <c r="H681" s="162">
        <v>100</v>
      </c>
      <c r="I681" s="127" t="str">
        <f t="shared" si="40"/>
        <v>0</v>
      </c>
      <c r="J681" s="127" t="str">
        <f t="shared" si="41"/>
        <v>0</v>
      </c>
      <c r="K681" s="127" t="str">
        <f t="shared" si="42"/>
        <v>0</v>
      </c>
      <c r="L681" s="127">
        <f t="shared" si="43"/>
        <v>100</v>
      </c>
      <c r="M681" s="123"/>
      <c r="N681" s="123"/>
      <c r="O681" s="123"/>
      <c r="P681" s="123"/>
      <c r="Q681" s="124"/>
    </row>
    <row r="682" spans="2:17" ht="15.75">
      <c r="B682" s="159"/>
      <c r="C682" s="160">
        <v>663</v>
      </c>
      <c r="D682" s="161" t="s">
        <v>223</v>
      </c>
      <c r="E682" s="161" t="s">
        <v>1180</v>
      </c>
      <c r="F682" s="161" t="s">
        <v>32</v>
      </c>
      <c r="G682" s="161"/>
      <c r="H682" s="162">
        <v>100</v>
      </c>
      <c r="I682" s="127" t="str">
        <f t="shared" si="40"/>
        <v>0</v>
      </c>
      <c r="J682" s="127" t="str">
        <f t="shared" si="41"/>
        <v>0</v>
      </c>
      <c r="K682" s="127" t="str">
        <f t="shared" si="42"/>
        <v>0</v>
      </c>
      <c r="L682" s="127">
        <f t="shared" si="43"/>
        <v>100</v>
      </c>
      <c r="M682" s="123"/>
      <c r="N682" s="123"/>
      <c r="O682" s="123"/>
      <c r="P682" s="123"/>
      <c r="Q682" s="124"/>
    </row>
    <row r="683" spans="2:17" ht="15.75">
      <c r="B683" s="159"/>
      <c r="C683" s="160">
        <v>408</v>
      </c>
      <c r="D683" s="161" t="s">
        <v>765</v>
      </c>
      <c r="E683" s="161" t="s">
        <v>766</v>
      </c>
      <c r="F683" s="161" t="s">
        <v>32</v>
      </c>
      <c r="G683" s="161" t="s">
        <v>670</v>
      </c>
      <c r="H683" s="163">
        <v>100</v>
      </c>
      <c r="I683" s="127" t="str">
        <f t="shared" si="40"/>
        <v>0</v>
      </c>
      <c r="J683" s="127" t="str">
        <f t="shared" si="41"/>
        <v>0</v>
      </c>
      <c r="K683" s="127" t="str">
        <f t="shared" si="42"/>
        <v>0</v>
      </c>
      <c r="L683" s="127">
        <f t="shared" si="43"/>
        <v>100</v>
      </c>
      <c r="M683" s="123"/>
      <c r="N683" s="123"/>
      <c r="O683" s="123"/>
      <c r="P683" s="123"/>
      <c r="Q683" s="124"/>
    </row>
    <row r="684" spans="2:17" ht="15.75">
      <c r="B684" s="159"/>
      <c r="C684" s="160">
        <v>415</v>
      </c>
      <c r="D684" s="161" t="s">
        <v>784</v>
      </c>
      <c r="E684" s="161" t="s">
        <v>785</v>
      </c>
      <c r="F684" s="161" t="s">
        <v>32</v>
      </c>
      <c r="G684" s="161" t="s">
        <v>674</v>
      </c>
      <c r="H684" s="163">
        <v>200</v>
      </c>
      <c r="I684" s="127" t="str">
        <f t="shared" si="40"/>
        <v>0</v>
      </c>
      <c r="J684" s="127" t="str">
        <f t="shared" si="41"/>
        <v>0</v>
      </c>
      <c r="K684" s="127" t="str">
        <f t="shared" si="42"/>
        <v>0</v>
      </c>
      <c r="L684" s="127">
        <f t="shared" si="43"/>
        <v>200</v>
      </c>
      <c r="M684" s="123"/>
      <c r="N684" s="123"/>
      <c r="O684" s="123"/>
      <c r="P684" s="123"/>
      <c r="Q684" s="124"/>
    </row>
    <row r="685" spans="2:17" ht="15.75">
      <c r="B685" s="159"/>
      <c r="C685" s="160">
        <v>423</v>
      </c>
      <c r="D685" s="161" t="s">
        <v>793</v>
      </c>
      <c r="E685" s="161" t="s">
        <v>794</v>
      </c>
      <c r="F685" s="161"/>
      <c r="G685" s="161" t="s">
        <v>674</v>
      </c>
      <c r="H685" s="163">
        <v>200</v>
      </c>
      <c r="I685" s="127" t="str">
        <f t="shared" si="40"/>
        <v>0</v>
      </c>
      <c r="J685" s="127" t="str">
        <f t="shared" si="41"/>
        <v>0</v>
      </c>
      <c r="K685" s="127" t="str">
        <f t="shared" si="42"/>
        <v>0</v>
      </c>
      <c r="L685" s="127">
        <f t="shared" si="43"/>
        <v>200</v>
      </c>
      <c r="M685" s="123"/>
      <c r="N685" s="123"/>
      <c r="O685" s="123"/>
      <c r="P685" s="123"/>
      <c r="Q685" s="124"/>
    </row>
    <row r="686" spans="2:17" ht="15.75">
      <c r="B686" s="159"/>
      <c r="C686" s="160">
        <v>419</v>
      </c>
      <c r="D686" s="161" t="s">
        <v>788</v>
      </c>
      <c r="E686" s="161" t="s">
        <v>789</v>
      </c>
      <c r="F686" s="161"/>
      <c r="G686" s="161" t="s">
        <v>674</v>
      </c>
      <c r="H686" s="163">
        <v>200</v>
      </c>
      <c r="I686" s="127" t="str">
        <f t="shared" si="40"/>
        <v>0</v>
      </c>
      <c r="J686" s="127" t="str">
        <f t="shared" si="41"/>
        <v>0</v>
      </c>
      <c r="K686" s="127" t="str">
        <f t="shared" si="42"/>
        <v>0</v>
      </c>
      <c r="L686" s="127">
        <f t="shared" si="43"/>
        <v>200</v>
      </c>
      <c r="M686" s="123"/>
      <c r="N686" s="123"/>
      <c r="O686" s="123"/>
      <c r="P686" s="123"/>
      <c r="Q686" s="124"/>
    </row>
    <row r="687" spans="2:17" ht="15.75">
      <c r="B687" s="159"/>
      <c r="C687" s="160">
        <v>353</v>
      </c>
      <c r="D687" s="161" t="s">
        <v>672</v>
      </c>
      <c r="E687" s="161" t="s">
        <v>673</v>
      </c>
      <c r="F687" s="161" t="s">
        <v>32</v>
      </c>
      <c r="G687" s="161" t="s">
        <v>674</v>
      </c>
      <c r="H687" s="163">
        <v>200</v>
      </c>
      <c r="I687" s="127" t="str">
        <f t="shared" si="40"/>
        <v>0</v>
      </c>
      <c r="J687" s="127" t="str">
        <f t="shared" si="41"/>
        <v>0</v>
      </c>
      <c r="K687" s="127" t="str">
        <f t="shared" si="42"/>
        <v>0</v>
      </c>
      <c r="L687" s="127">
        <f t="shared" si="43"/>
        <v>200</v>
      </c>
      <c r="M687" s="123"/>
      <c r="N687" s="123"/>
      <c r="O687" s="123"/>
      <c r="P687" s="123"/>
      <c r="Q687" s="124"/>
    </row>
    <row r="688" spans="2:17" ht="15.75">
      <c r="B688" s="159"/>
      <c r="C688" s="160">
        <v>426</v>
      </c>
      <c r="D688" s="161" t="s">
        <v>672</v>
      </c>
      <c r="E688" s="161" t="s">
        <v>799</v>
      </c>
      <c r="F688" s="161"/>
      <c r="G688" s="161" t="s">
        <v>674</v>
      </c>
      <c r="H688" s="163">
        <v>200</v>
      </c>
      <c r="I688" s="127" t="str">
        <f t="shared" si="40"/>
        <v>0</v>
      </c>
      <c r="J688" s="127" t="str">
        <f t="shared" si="41"/>
        <v>0</v>
      </c>
      <c r="K688" s="127" t="str">
        <f t="shared" si="42"/>
        <v>0</v>
      </c>
      <c r="L688" s="127">
        <f t="shared" si="43"/>
        <v>200</v>
      </c>
      <c r="M688" s="123"/>
      <c r="N688" s="123"/>
      <c r="O688" s="123"/>
      <c r="P688" s="123"/>
      <c r="Q688" s="124"/>
    </row>
    <row r="689" spans="2:17" ht="15.75">
      <c r="B689" s="159"/>
      <c r="C689" s="160">
        <v>407</v>
      </c>
      <c r="D689" s="161" t="s">
        <v>776</v>
      </c>
      <c r="E689" s="161" t="s">
        <v>777</v>
      </c>
      <c r="F689" s="161"/>
      <c r="G689" s="161" t="s">
        <v>677</v>
      </c>
      <c r="H689" s="163">
        <v>200</v>
      </c>
      <c r="I689" s="127" t="str">
        <f t="shared" si="40"/>
        <v>0</v>
      </c>
      <c r="J689" s="127" t="str">
        <f t="shared" si="41"/>
        <v>0</v>
      </c>
      <c r="K689" s="127" t="str">
        <f t="shared" si="42"/>
        <v>0</v>
      </c>
      <c r="L689" s="127">
        <f t="shared" si="43"/>
        <v>200</v>
      </c>
      <c r="M689" s="123"/>
      <c r="N689" s="123"/>
      <c r="O689" s="123"/>
      <c r="P689" s="123"/>
      <c r="Q689" s="124"/>
    </row>
    <row r="690" spans="2:17" ht="15.75">
      <c r="B690" s="159"/>
      <c r="C690" s="160">
        <v>424</v>
      </c>
      <c r="D690" s="161" t="s">
        <v>795</v>
      </c>
      <c r="E690" s="161" t="s">
        <v>796</v>
      </c>
      <c r="F690" s="161" t="s">
        <v>32</v>
      </c>
      <c r="G690" s="161" t="s">
        <v>677</v>
      </c>
      <c r="H690" s="163">
        <v>200</v>
      </c>
      <c r="I690" s="127" t="str">
        <f t="shared" si="40"/>
        <v>0</v>
      </c>
      <c r="J690" s="127" t="str">
        <f t="shared" si="41"/>
        <v>0</v>
      </c>
      <c r="K690" s="127" t="str">
        <f t="shared" si="42"/>
        <v>0</v>
      </c>
      <c r="L690" s="127">
        <f t="shared" si="43"/>
        <v>200</v>
      </c>
      <c r="M690" s="123"/>
      <c r="N690" s="123"/>
      <c r="O690" s="123"/>
      <c r="P690" s="123"/>
      <c r="Q690" s="124"/>
    </row>
    <row r="691" spans="2:17" ht="15.75">
      <c r="B691" s="159"/>
      <c r="C691" s="160">
        <v>417</v>
      </c>
      <c r="D691" s="161" t="s">
        <v>786</v>
      </c>
      <c r="E691" s="161" t="s">
        <v>787</v>
      </c>
      <c r="F691" s="161"/>
      <c r="G691" s="161" t="s">
        <v>677</v>
      </c>
      <c r="H691" s="163">
        <v>200</v>
      </c>
      <c r="I691" s="127" t="str">
        <f t="shared" si="40"/>
        <v>0</v>
      </c>
      <c r="J691" s="127" t="str">
        <f t="shared" si="41"/>
        <v>0</v>
      </c>
      <c r="K691" s="127" t="str">
        <f t="shared" si="42"/>
        <v>0</v>
      </c>
      <c r="L691" s="127">
        <f t="shared" si="43"/>
        <v>200</v>
      </c>
      <c r="M691" s="123"/>
      <c r="N691" s="123"/>
      <c r="O691" s="123"/>
      <c r="P691" s="123"/>
      <c r="Q691" s="124"/>
    </row>
    <row r="692" spans="2:17" ht="15.75">
      <c r="B692" s="159"/>
      <c r="C692" s="160">
        <v>413</v>
      </c>
      <c r="D692" s="161" t="s">
        <v>782</v>
      </c>
      <c r="E692" s="161" t="s">
        <v>783</v>
      </c>
      <c r="F692" s="161"/>
      <c r="G692" s="161" t="s">
        <v>677</v>
      </c>
      <c r="H692" s="163">
        <v>200</v>
      </c>
      <c r="I692" s="127" t="str">
        <f t="shared" si="40"/>
        <v>0</v>
      </c>
      <c r="J692" s="127" t="str">
        <f t="shared" si="41"/>
        <v>0</v>
      </c>
      <c r="K692" s="127" t="str">
        <f t="shared" si="42"/>
        <v>0</v>
      </c>
      <c r="L692" s="127">
        <f t="shared" si="43"/>
        <v>200</v>
      </c>
      <c r="M692" s="123"/>
      <c r="N692" s="123"/>
      <c r="O692" s="123"/>
      <c r="P692" s="123"/>
      <c r="Q692" s="124"/>
    </row>
    <row r="693" spans="2:17" ht="15.75">
      <c r="B693" s="159"/>
      <c r="C693" s="160">
        <v>355</v>
      </c>
      <c r="D693" s="161" t="s">
        <v>675</v>
      </c>
      <c r="E693" s="161" t="s">
        <v>676</v>
      </c>
      <c r="F693" s="161"/>
      <c r="G693" s="161" t="s">
        <v>677</v>
      </c>
      <c r="H693" s="163">
        <v>200</v>
      </c>
      <c r="I693" s="127" t="str">
        <f t="shared" si="40"/>
        <v>0</v>
      </c>
      <c r="J693" s="127" t="str">
        <f t="shared" si="41"/>
        <v>0</v>
      </c>
      <c r="K693" s="127" t="str">
        <f t="shared" si="42"/>
        <v>0</v>
      </c>
      <c r="L693" s="127">
        <f t="shared" si="43"/>
        <v>200</v>
      </c>
      <c r="M693" s="123"/>
      <c r="N693" s="123"/>
      <c r="O693" s="123"/>
      <c r="P693" s="123"/>
      <c r="Q693" s="124"/>
    </row>
    <row r="694" spans="2:17" ht="15.75">
      <c r="B694" s="159"/>
      <c r="C694" s="160">
        <v>411</v>
      </c>
      <c r="D694" s="161" t="s">
        <v>780</v>
      </c>
      <c r="E694" s="161" t="s">
        <v>781</v>
      </c>
      <c r="F694" s="161"/>
      <c r="G694" s="161" t="s">
        <v>677</v>
      </c>
      <c r="H694" s="163">
        <v>200</v>
      </c>
      <c r="I694" s="127" t="str">
        <f t="shared" si="40"/>
        <v>0</v>
      </c>
      <c r="J694" s="127" t="str">
        <f t="shared" si="41"/>
        <v>0</v>
      </c>
      <c r="K694" s="127" t="str">
        <f t="shared" si="42"/>
        <v>0</v>
      </c>
      <c r="L694" s="127">
        <f t="shared" si="43"/>
        <v>200</v>
      </c>
      <c r="M694" s="123"/>
      <c r="N694" s="123"/>
      <c r="O694" s="123"/>
      <c r="P694" s="123"/>
      <c r="Q694" s="124"/>
    </row>
    <row r="695" spans="2:17" ht="15.75">
      <c r="B695" s="159"/>
      <c r="C695" s="160">
        <v>421</v>
      </c>
      <c r="D695" s="161" t="s">
        <v>786</v>
      </c>
      <c r="E695" s="161" t="s">
        <v>790</v>
      </c>
      <c r="F695" s="161"/>
      <c r="G695" s="161" t="s">
        <v>677</v>
      </c>
      <c r="H695" s="163">
        <v>200</v>
      </c>
      <c r="I695" s="127" t="str">
        <f t="shared" si="40"/>
        <v>0</v>
      </c>
      <c r="J695" s="127" t="str">
        <f t="shared" si="41"/>
        <v>0</v>
      </c>
      <c r="K695" s="127" t="str">
        <f t="shared" si="42"/>
        <v>0</v>
      </c>
      <c r="L695" s="127">
        <f t="shared" si="43"/>
        <v>200</v>
      </c>
      <c r="M695" s="123"/>
      <c r="N695" s="123"/>
      <c r="O695" s="123"/>
      <c r="P695" s="123"/>
      <c r="Q695" s="124"/>
    </row>
    <row r="696" spans="2:17" ht="15.75">
      <c r="B696" s="159"/>
      <c r="C696" s="160">
        <v>409</v>
      </c>
      <c r="D696" s="161" t="s">
        <v>1373</v>
      </c>
      <c r="E696" s="161" t="s">
        <v>779</v>
      </c>
      <c r="F696" s="161" t="s">
        <v>32</v>
      </c>
      <c r="G696" s="161" t="s">
        <v>674</v>
      </c>
      <c r="H696" s="163">
        <v>200</v>
      </c>
      <c r="I696" s="127" t="str">
        <f t="shared" si="40"/>
        <v>0</v>
      </c>
      <c r="J696" s="127" t="str">
        <f t="shared" si="41"/>
        <v>0</v>
      </c>
      <c r="K696" s="127" t="str">
        <f t="shared" si="42"/>
        <v>0</v>
      </c>
      <c r="L696" s="127">
        <f t="shared" si="43"/>
        <v>200</v>
      </c>
      <c r="M696" s="123"/>
      <c r="N696" s="123"/>
      <c r="O696" s="123"/>
      <c r="P696" s="123"/>
      <c r="Q696" s="124"/>
    </row>
    <row r="697" spans="2:17" ht="15.75">
      <c r="B697" s="159"/>
      <c r="C697" s="160">
        <v>425</v>
      </c>
      <c r="D697" s="161" t="s">
        <v>797</v>
      </c>
      <c r="E697" s="161" t="s">
        <v>798</v>
      </c>
      <c r="F697" s="161"/>
      <c r="G697" s="161" t="s">
        <v>677</v>
      </c>
      <c r="H697" s="163">
        <v>200</v>
      </c>
      <c r="I697" s="127" t="str">
        <f t="shared" si="40"/>
        <v>0</v>
      </c>
      <c r="J697" s="127" t="str">
        <f t="shared" si="41"/>
        <v>0</v>
      </c>
      <c r="K697" s="127" t="str">
        <f t="shared" si="42"/>
        <v>0</v>
      </c>
      <c r="L697" s="127">
        <f t="shared" si="43"/>
        <v>200</v>
      </c>
      <c r="M697" s="123"/>
      <c r="N697" s="123"/>
      <c r="O697" s="123"/>
      <c r="P697" s="123"/>
      <c r="Q697" s="124"/>
    </row>
    <row r="698" spans="2:17" ht="15.75">
      <c r="B698" s="159"/>
      <c r="C698" s="160">
        <v>422</v>
      </c>
      <c r="D698" s="161" t="s">
        <v>791</v>
      </c>
      <c r="E698" s="161" t="s">
        <v>792</v>
      </c>
      <c r="F698" s="161"/>
      <c r="G698" s="161" t="s">
        <v>674</v>
      </c>
      <c r="H698" s="163">
        <v>200</v>
      </c>
      <c r="I698" s="127" t="str">
        <f t="shared" si="40"/>
        <v>0</v>
      </c>
      <c r="J698" s="127" t="str">
        <f t="shared" si="41"/>
        <v>0</v>
      </c>
      <c r="K698" s="127" t="str">
        <f t="shared" si="42"/>
        <v>0</v>
      </c>
      <c r="L698" s="127">
        <f t="shared" si="43"/>
        <v>200</v>
      </c>
      <c r="M698" s="123"/>
      <c r="N698" s="123"/>
      <c r="O698" s="123"/>
      <c r="P698" s="123"/>
      <c r="Q698" s="124"/>
    </row>
    <row r="699" spans="2:17">
      <c r="B699" s="13"/>
      <c r="C699" s="8"/>
      <c r="D699" s="34"/>
      <c r="E699" s="34"/>
      <c r="F699" s="34"/>
      <c r="G699" s="27"/>
    </row>
    <row r="700" spans="2:17">
      <c r="B700" s="13"/>
      <c r="C700" s="8"/>
      <c r="D700" s="34"/>
      <c r="E700" s="34"/>
      <c r="F700" s="50"/>
      <c r="G700" s="50"/>
    </row>
  </sheetData>
  <conditionalFormatting sqref="I65:I109">
    <cfRule type="top10" dxfId="15" priority="1" stopIfTrue="1" rank="10"/>
  </conditionalFormatting>
  <conditionalFormatting sqref="J65:J109">
    <cfRule type="top10" dxfId="14" priority="2" stopIfTrue="1" rank="10"/>
  </conditionalFormatting>
  <conditionalFormatting sqref="K65:K109">
    <cfRule type="top10" dxfId="13" priority="3" stopIfTrue="1" rank="10"/>
  </conditionalFormatting>
  <conditionalFormatting sqref="L65:L109">
    <cfRule type="top10" dxfId="12" priority="4" stopIfTrue="1" rank="10"/>
  </conditionalFormatting>
  <conditionalFormatting sqref="I5:I64 I110:I698">
    <cfRule type="top10" dxfId="11" priority="9" stopIfTrue="1" rank="10"/>
  </conditionalFormatting>
  <conditionalFormatting sqref="J5:J64 J110:J698">
    <cfRule type="top10" dxfId="10" priority="11" stopIfTrue="1" rank="10"/>
  </conditionalFormatting>
  <conditionalFormatting sqref="K5:K64 K110:K698">
    <cfRule type="top10" dxfId="9" priority="13" stopIfTrue="1" rank="10"/>
  </conditionalFormatting>
  <conditionalFormatting sqref="L5:L64 L110:L698">
    <cfRule type="top10" dxfId="8" priority="15" stopIfTrue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J715"/>
  <sheetViews>
    <sheetView topLeftCell="B1" zoomScale="90" zoomScaleNormal="90" workbookViewId="0">
      <selection activeCell="D1" sqref="D1:D2"/>
    </sheetView>
  </sheetViews>
  <sheetFormatPr defaultColWidth="11.42578125" defaultRowHeight="15"/>
  <cols>
    <col min="1" max="1" width="14.7109375" style="108" hidden="1" customWidth="1"/>
    <col min="2" max="3" width="6" style="133" customWidth="1"/>
    <col min="4" max="4" width="26.85546875" style="106" bestFit="1" customWidth="1"/>
    <col min="5" max="5" width="23" style="107" bestFit="1" customWidth="1"/>
    <col min="6" max="7" width="11.140625" style="107" customWidth="1"/>
    <col min="8" max="8" width="11.42578125" style="134" customWidth="1"/>
    <col min="9" max="9" width="9.7109375" style="110" customWidth="1"/>
    <col min="10" max="11" width="9.7109375" style="110" bestFit="1" customWidth="1"/>
    <col min="12" max="12" width="11" style="110" bestFit="1" customWidth="1"/>
    <col min="13" max="13" width="5.28515625" style="111" customWidth="1"/>
    <col min="14" max="14" width="7.140625" style="111" customWidth="1"/>
    <col min="15" max="16" width="5.28515625" style="111" customWidth="1"/>
    <col min="17" max="17" width="16.28515625" style="112" customWidth="1"/>
    <col min="18" max="18" width="11.42578125" style="107" customWidth="1"/>
    <col min="19" max="19" width="11.42578125" style="113" customWidth="1"/>
    <col min="20" max="16384" width="11.42578125" style="107"/>
  </cols>
  <sheetData>
    <row r="1" spans="1:62" ht="18" customHeight="1">
      <c r="A1" s="132" t="s">
        <v>1389</v>
      </c>
      <c r="D1" s="165" t="s">
        <v>1397</v>
      </c>
    </row>
    <row r="2" spans="1:62" ht="18" customHeight="1">
      <c r="D2" s="165">
        <v>2021</v>
      </c>
      <c r="I2" s="109"/>
    </row>
    <row r="3" spans="1:62" ht="18" customHeight="1">
      <c r="A3" s="114"/>
      <c r="B3" s="126"/>
      <c r="C3" s="126"/>
      <c r="D3" s="115"/>
      <c r="E3" s="116"/>
      <c r="F3" s="117" t="s">
        <v>1390</v>
      </c>
      <c r="G3" s="117"/>
      <c r="H3" s="135">
        <v>0.7</v>
      </c>
      <c r="I3" s="131">
        <v>17.035</v>
      </c>
      <c r="J3" s="131">
        <f>+I3+H3</f>
        <v>17.734999999999999</v>
      </c>
      <c r="K3" s="131">
        <f>+J3+H3</f>
        <v>18.434999999999999</v>
      </c>
      <c r="L3" s="131">
        <f>+K3+H3</f>
        <v>19.134999999999998</v>
      </c>
      <c r="M3" s="136"/>
      <c r="N3" s="126"/>
      <c r="O3" s="126"/>
      <c r="P3" s="126"/>
      <c r="Q3" s="137"/>
    </row>
    <row r="4" spans="1:62" s="140" customFormat="1" ht="18" customHeight="1">
      <c r="A4" s="116" t="s">
        <v>1385</v>
      </c>
      <c r="B4" s="138"/>
      <c r="C4" s="138"/>
      <c r="D4" s="118"/>
      <c r="E4" s="116" t="s">
        <v>7</v>
      </c>
      <c r="F4" s="119" t="s">
        <v>8</v>
      </c>
      <c r="G4" s="119"/>
      <c r="H4" s="120" t="s">
        <v>14</v>
      </c>
      <c r="I4" s="139" t="s">
        <v>2</v>
      </c>
      <c r="J4" s="139" t="s">
        <v>3</v>
      </c>
      <c r="K4" s="139" t="s">
        <v>4</v>
      </c>
      <c r="L4" s="139" t="s">
        <v>16</v>
      </c>
      <c r="M4" s="144" t="s">
        <v>2</v>
      </c>
      <c r="N4" s="144" t="s">
        <v>3</v>
      </c>
      <c r="O4" s="144" t="s">
        <v>4</v>
      </c>
      <c r="P4" s="144" t="s">
        <v>16</v>
      </c>
      <c r="Q4" s="145" t="s">
        <v>1386</v>
      </c>
      <c r="S4" s="141"/>
    </row>
    <row r="5" spans="1:62" s="125" customFormat="1" ht="18" customHeight="1">
      <c r="A5" s="114"/>
      <c r="B5" s="155"/>
      <c r="C5" s="42">
        <v>583</v>
      </c>
      <c r="D5" s="43" t="s">
        <v>1060</v>
      </c>
      <c r="E5" s="43" t="s">
        <v>1061</v>
      </c>
      <c r="F5" s="43"/>
      <c r="G5" s="43"/>
      <c r="H5" s="60">
        <v>17.035</v>
      </c>
      <c r="I5" s="121">
        <f t="shared" ref="I5:I68" si="0">IF(H5&lt;J$3,H5,IF(H5&gt;=J$3,"0"))</f>
        <v>17.035</v>
      </c>
      <c r="J5" s="158" t="str">
        <f t="shared" ref="J5:J68" si="1">IF(H5&lt;J$3,"0",IF(H5&lt;K$3,H5,IF(H5&gt;=K$3,"0")))</f>
        <v>0</v>
      </c>
      <c r="K5" s="158" t="str">
        <f t="shared" ref="K5:K68" si="2">IF(H5&lt;K$3,"0",IF(H5&gt;=L$3,"0",IF(H5&gt;=K$3,H5)))</f>
        <v>0</v>
      </c>
      <c r="L5" s="158" t="str">
        <f t="shared" ref="L5:L68" si="3">IF(H5&gt;=L$3,H5,IF(H5&lt;L$3,"0"))</f>
        <v>0</v>
      </c>
      <c r="M5" s="122">
        <v>1</v>
      </c>
      <c r="N5" s="122"/>
      <c r="O5" s="122"/>
      <c r="P5" s="122"/>
      <c r="Q5" s="157">
        <v>1835.7</v>
      </c>
      <c r="R5" s="107"/>
      <c r="S5" s="113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</row>
    <row r="6" spans="1:62" s="125" customFormat="1" ht="18" customHeight="1">
      <c r="A6" s="114"/>
      <c r="B6" s="155"/>
      <c r="C6" s="42">
        <v>350</v>
      </c>
      <c r="D6" s="43" t="s">
        <v>664</v>
      </c>
      <c r="E6" s="43" t="s">
        <v>665</v>
      </c>
      <c r="F6" s="43" t="s">
        <v>32</v>
      </c>
      <c r="G6" s="43"/>
      <c r="H6" s="44">
        <v>17.251000000000001</v>
      </c>
      <c r="I6" s="121">
        <f t="shared" si="0"/>
        <v>17.251000000000001</v>
      </c>
      <c r="J6" s="121" t="str">
        <f t="shared" si="1"/>
        <v>0</v>
      </c>
      <c r="K6" s="121" t="str">
        <f t="shared" si="2"/>
        <v>0</v>
      </c>
      <c r="L6" s="121" t="str">
        <f t="shared" si="3"/>
        <v>0</v>
      </c>
      <c r="M6" s="122">
        <v>2</v>
      </c>
      <c r="N6" s="122"/>
      <c r="O6" s="122"/>
      <c r="P6" s="122"/>
      <c r="Q6" s="157">
        <v>1560.35</v>
      </c>
      <c r="R6" s="107"/>
      <c r="S6" s="113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</row>
    <row r="7" spans="1:62" s="125" customFormat="1" ht="18" customHeight="1">
      <c r="A7" s="114"/>
      <c r="B7" s="155"/>
      <c r="C7" s="42">
        <v>220</v>
      </c>
      <c r="D7" s="43" t="s">
        <v>308</v>
      </c>
      <c r="E7" s="43" t="s">
        <v>462</v>
      </c>
      <c r="F7" s="43"/>
      <c r="G7" s="43"/>
      <c r="H7" s="44">
        <v>17.260000000000002</v>
      </c>
      <c r="I7" s="121">
        <f t="shared" si="0"/>
        <v>17.260000000000002</v>
      </c>
      <c r="J7" s="158" t="str">
        <f t="shared" si="1"/>
        <v>0</v>
      </c>
      <c r="K7" s="158" t="str">
        <f t="shared" si="2"/>
        <v>0</v>
      </c>
      <c r="L7" s="158" t="str">
        <f t="shared" si="3"/>
        <v>0</v>
      </c>
      <c r="M7" s="122">
        <v>3</v>
      </c>
      <c r="N7" s="122"/>
      <c r="O7" s="122"/>
      <c r="P7" s="122"/>
      <c r="Q7" s="157">
        <v>1284.99</v>
      </c>
      <c r="R7" s="107"/>
      <c r="S7" s="113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</row>
    <row r="8" spans="1:62" s="125" customFormat="1" ht="18" customHeight="1">
      <c r="A8" s="114"/>
      <c r="B8" s="155"/>
      <c r="C8" s="42">
        <v>366</v>
      </c>
      <c r="D8" s="43" t="s">
        <v>694</v>
      </c>
      <c r="E8" s="43" t="s">
        <v>695</v>
      </c>
      <c r="F8" s="43"/>
      <c r="G8" s="43"/>
      <c r="H8" s="44">
        <v>17.271000000000001</v>
      </c>
      <c r="I8" s="121">
        <f t="shared" si="0"/>
        <v>17.271000000000001</v>
      </c>
      <c r="J8" s="121" t="str">
        <f t="shared" si="1"/>
        <v>0</v>
      </c>
      <c r="K8" s="121" t="str">
        <f t="shared" si="2"/>
        <v>0</v>
      </c>
      <c r="L8" s="121" t="str">
        <f t="shared" si="3"/>
        <v>0</v>
      </c>
      <c r="M8" s="122">
        <v>4</v>
      </c>
      <c r="N8" s="122"/>
      <c r="O8" s="122"/>
      <c r="P8" s="122"/>
      <c r="Q8" s="157">
        <v>1101.42</v>
      </c>
      <c r="R8" s="107"/>
      <c r="S8" s="113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2" s="125" customFormat="1" ht="18" customHeight="1">
      <c r="A9" s="114"/>
      <c r="B9" s="155"/>
      <c r="C9" s="42">
        <v>569</v>
      </c>
      <c r="D9" s="43" t="s">
        <v>905</v>
      </c>
      <c r="E9" s="43" t="s">
        <v>1038</v>
      </c>
      <c r="F9" s="43" t="s">
        <v>32</v>
      </c>
      <c r="G9" s="43"/>
      <c r="H9" s="60">
        <v>17.277999999999999</v>
      </c>
      <c r="I9" s="121">
        <f t="shared" si="0"/>
        <v>17.277999999999999</v>
      </c>
      <c r="J9" s="158" t="str">
        <f t="shared" si="1"/>
        <v>0</v>
      </c>
      <c r="K9" s="158" t="str">
        <f t="shared" si="2"/>
        <v>0</v>
      </c>
      <c r="L9" s="158" t="str">
        <f t="shared" si="3"/>
        <v>0</v>
      </c>
      <c r="M9" s="122">
        <v>5</v>
      </c>
      <c r="N9" s="122"/>
      <c r="O9" s="122"/>
      <c r="P9" s="122"/>
      <c r="Q9" s="157">
        <v>917.85</v>
      </c>
      <c r="R9" s="107"/>
      <c r="S9" s="113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</row>
    <row r="10" spans="1:62" s="125" customFormat="1" ht="18" customHeight="1">
      <c r="A10" s="114"/>
      <c r="B10" s="155"/>
      <c r="C10" s="42">
        <v>688</v>
      </c>
      <c r="D10" s="43" t="s">
        <v>523</v>
      </c>
      <c r="E10" s="43" t="s">
        <v>524</v>
      </c>
      <c r="F10" s="43"/>
      <c r="G10" s="43"/>
      <c r="H10" s="60">
        <v>17.28</v>
      </c>
      <c r="I10" s="121">
        <f t="shared" si="0"/>
        <v>17.28</v>
      </c>
      <c r="J10" s="121" t="str">
        <f t="shared" si="1"/>
        <v>0</v>
      </c>
      <c r="K10" s="121" t="str">
        <f t="shared" si="2"/>
        <v>0</v>
      </c>
      <c r="L10" s="121" t="str">
        <f t="shared" si="3"/>
        <v>0</v>
      </c>
      <c r="M10" s="122">
        <v>6</v>
      </c>
      <c r="N10" s="122"/>
      <c r="O10" s="122"/>
      <c r="P10" s="122"/>
      <c r="Q10" s="157">
        <v>642.55999999999995</v>
      </c>
      <c r="R10" s="107"/>
      <c r="S10" s="113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</row>
    <row r="11" spans="1:62" s="125" customFormat="1" ht="18" customHeight="1">
      <c r="A11" s="114"/>
      <c r="B11" s="155"/>
      <c r="C11" s="42">
        <v>21</v>
      </c>
      <c r="D11" s="43" t="s">
        <v>85</v>
      </c>
      <c r="E11" s="43" t="s">
        <v>86</v>
      </c>
      <c r="F11" s="43"/>
      <c r="G11" s="43"/>
      <c r="H11" s="44">
        <v>17.303000000000001</v>
      </c>
      <c r="I11" s="121">
        <f t="shared" si="0"/>
        <v>17.303000000000001</v>
      </c>
      <c r="J11" s="158" t="str">
        <f t="shared" si="1"/>
        <v>0</v>
      </c>
      <c r="K11" s="158" t="str">
        <f t="shared" si="2"/>
        <v>0</v>
      </c>
      <c r="L11" s="158" t="str">
        <f t="shared" si="3"/>
        <v>0</v>
      </c>
      <c r="M11" s="122">
        <v>7</v>
      </c>
      <c r="N11" s="122"/>
      <c r="O11" s="122"/>
      <c r="P11" s="122"/>
      <c r="Q11" s="157">
        <v>458.93</v>
      </c>
      <c r="R11" s="107"/>
      <c r="S11" s="113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</row>
    <row r="12" spans="1:62" s="125" customFormat="1" ht="18" customHeight="1">
      <c r="A12" s="114"/>
      <c r="B12" s="155"/>
      <c r="C12" s="42">
        <v>74</v>
      </c>
      <c r="D12" s="43" t="s">
        <v>191</v>
      </c>
      <c r="E12" s="43" t="s">
        <v>192</v>
      </c>
      <c r="F12" s="43" t="s">
        <v>32</v>
      </c>
      <c r="G12" s="43"/>
      <c r="H12" s="44">
        <v>17.318000000000001</v>
      </c>
      <c r="I12" s="121">
        <f t="shared" si="0"/>
        <v>17.318000000000001</v>
      </c>
      <c r="J12" s="121" t="str">
        <f t="shared" si="1"/>
        <v>0</v>
      </c>
      <c r="K12" s="121" t="str">
        <f t="shared" si="2"/>
        <v>0</v>
      </c>
      <c r="L12" s="121" t="str">
        <f t="shared" si="3"/>
        <v>0</v>
      </c>
      <c r="M12" s="122">
        <v>8</v>
      </c>
      <c r="N12" s="122"/>
      <c r="O12" s="122"/>
      <c r="P12" s="122"/>
      <c r="Q12" s="157">
        <v>367.14</v>
      </c>
      <c r="R12" s="107"/>
      <c r="S12" s="113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</row>
    <row r="13" spans="1:62" s="125" customFormat="1" ht="18" customHeight="1">
      <c r="A13" s="114"/>
      <c r="B13" s="155"/>
      <c r="C13" s="42">
        <v>643</v>
      </c>
      <c r="D13" s="43" t="s">
        <v>930</v>
      </c>
      <c r="E13" s="43" t="s">
        <v>1148</v>
      </c>
      <c r="F13" s="43" t="s">
        <v>32</v>
      </c>
      <c r="G13" s="43"/>
      <c r="H13" s="60">
        <v>17.321999999999999</v>
      </c>
      <c r="I13" s="121">
        <f t="shared" si="0"/>
        <v>17.321999999999999</v>
      </c>
      <c r="J13" s="121" t="str">
        <f t="shared" si="1"/>
        <v>0</v>
      </c>
      <c r="K13" s="121" t="str">
        <f t="shared" si="2"/>
        <v>0</v>
      </c>
      <c r="L13" s="121" t="str">
        <f t="shared" si="3"/>
        <v>0</v>
      </c>
      <c r="M13" s="156" t="s">
        <v>1393</v>
      </c>
      <c r="N13" s="122"/>
      <c r="O13" s="122"/>
      <c r="P13" s="122"/>
      <c r="Q13" s="157">
        <v>298.3</v>
      </c>
      <c r="R13" s="107"/>
      <c r="S13" s="113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</row>
    <row r="14" spans="1:62" s="125" customFormat="1" ht="18" customHeight="1">
      <c r="A14" s="114"/>
      <c r="B14" s="155"/>
      <c r="C14" s="42">
        <v>279</v>
      </c>
      <c r="D14" s="43" t="s">
        <v>562</v>
      </c>
      <c r="E14" s="43" t="s">
        <v>563</v>
      </c>
      <c r="F14" s="43" t="s">
        <v>32</v>
      </c>
      <c r="G14" s="43"/>
      <c r="H14" s="44">
        <v>17.321999999999999</v>
      </c>
      <c r="I14" s="121">
        <f t="shared" si="0"/>
        <v>17.321999999999999</v>
      </c>
      <c r="J14" s="121" t="str">
        <f t="shared" si="1"/>
        <v>0</v>
      </c>
      <c r="K14" s="121" t="str">
        <f t="shared" si="2"/>
        <v>0</v>
      </c>
      <c r="L14" s="121" t="str">
        <f t="shared" si="3"/>
        <v>0</v>
      </c>
      <c r="M14" s="156" t="s">
        <v>1393</v>
      </c>
      <c r="N14" s="122"/>
      <c r="O14" s="122"/>
      <c r="P14" s="122"/>
      <c r="Q14" s="157">
        <v>298.3</v>
      </c>
      <c r="R14" s="107"/>
      <c r="S14" s="113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</row>
    <row r="15" spans="1:62" s="125" customFormat="1" ht="18" customHeight="1">
      <c r="A15" s="114"/>
      <c r="B15" s="155"/>
      <c r="C15" s="42">
        <v>309</v>
      </c>
      <c r="D15" s="43" t="s">
        <v>227</v>
      </c>
      <c r="E15" s="43" t="s">
        <v>605</v>
      </c>
      <c r="F15" s="43" t="s">
        <v>32</v>
      </c>
      <c r="G15" s="43"/>
      <c r="H15" s="44">
        <v>17.350999999999999</v>
      </c>
      <c r="I15" s="121">
        <f t="shared" si="0"/>
        <v>17.350999999999999</v>
      </c>
      <c r="J15" s="121" t="str">
        <f t="shared" si="1"/>
        <v>0</v>
      </c>
      <c r="K15" s="121" t="str">
        <f t="shared" si="2"/>
        <v>0</v>
      </c>
      <c r="L15" s="121" t="str">
        <f t="shared" si="3"/>
        <v>0</v>
      </c>
      <c r="M15" s="122">
        <v>11</v>
      </c>
      <c r="N15" s="122"/>
      <c r="O15" s="122"/>
      <c r="P15" s="122"/>
      <c r="Q15" s="157">
        <v>229.46</v>
      </c>
      <c r="R15" s="107"/>
      <c r="S15" s="113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</row>
    <row r="16" spans="1:62" s="125" customFormat="1" ht="18" customHeight="1">
      <c r="A16" s="114"/>
      <c r="B16" s="155"/>
      <c r="C16" s="42">
        <v>429</v>
      </c>
      <c r="D16" s="43" t="s">
        <v>804</v>
      </c>
      <c r="E16" s="43" t="s">
        <v>805</v>
      </c>
      <c r="F16" s="43" t="s">
        <v>32</v>
      </c>
      <c r="G16" s="43"/>
      <c r="H16" s="44">
        <v>17.353999999999999</v>
      </c>
      <c r="I16" s="121">
        <f t="shared" si="0"/>
        <v>17.353999999999999</v>
      </c>
      <c r="J16" s="158" t="str">
        <f t="shared" si="1"/>
        <v>0</v>
      </c>
      <c r="K16" s="158" t="str">
        <f t="shared" si="2"/>
        <v>0</v>
      </c>
      <c r="L16" s="158" t="str">
        <f t="shared" si="3"/>
        <v>0</v>
      </c>
      <c r="M16" s="122">
        <v>12</v>
      </c>
      <c r="N16" s="122"/>
      <c r="O16" s="122"/>
      <c r="P16" s="122"/>
      <c r="Q16" s="157">
        <v>183.57</v>
      </c>
      <c r="R16" s="107"/>
      <c r="S16" s="113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</row>
    <row r="17" spans="1:62" s="125" customFormat="1" ht="18" customHeight="1">
      <c r="A17" s="114"/>
      <c r="B17" s="159"/>
      <c r="C17" s="160">
        <v>559</v>
      </c>
      <c r="D17" s="161" t="s">
        <v>1020</v>
      </c>
      <c r="E17" s="161" t="s">
        <v>1021</v>
      </c>
      <c r="F17" s="161" t="s">
        <v>32</v>
      </c>
      <c r="G17" s="161"/>
      <c r="H17" s="162">
        <v>17.355</v>
      </c>
      <c r="I17" s="127">
        <f t="shared" si="0"/>
        <v>17.355</v>
      </c>
      <c r="J17" s="143" t="str">
        <f t="shared" si="1"/>
        <v>0</v>
      </c>
      <c r="K17" s="143" t="str">
        <f t="shared" si="2"/>
        <v>0</v>
      </c>
      <c r="L17" s="143" t="str">
        <f t="shared" si="3"/>
        <v>0</v>
      </c>
      <c r="M17" s="123"/>
      <c r="N17" s="123"/>
      <c r="O17" s="123"/>
      <c r="P17" s="123"/>
      <c r="Q17" s="124"/>
      <c r="R17" s="107"/>
      <c r="S17" s="113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</row>
    <row r="18" spans="1:62" s="125" customFormat="1" ht="18" customHeight="1">
      <c r="A18" s="114"/>
      <c r="B18" s="159"/>
      <c r="C18" s="160">
        <v>120</v>
      </c>
      <c r="D18" s="161" t="s">
        <v>282</v>
      </c>
      <c r="E18" s="161" t="s">
        <v>283</v>
      </c>
      <c r="F18" s="161"/>
      <c r="G18" s="161"/>
      <c r="H18" s="163">
        <v>17.355</v>
      </c>
      <c r="I18" s="127">
        <f t="shared" si="0"/>
        <v>17.355</v>
      </c>
      <c r="J18" s="127" t="str">
        <f t="shared" si="1"/>
        <v>0</v>
      </c>
      <c r="K18" s="127" t="str">
        <f t="shared" si="2"/>
        <v>0</v>
      </c>
      <c r="L18" s="127" t="str">
        <f t="shared" si="3"/>
        <v>0</v>
      </c>
      <c r="M18" s="123"/>
      <c r="N18" s="123"/>
      <c r="O18" s="123"/>
      <c r="P18" s="123"/>
      <c r="Q18" s="124"/>
      <c r="R18" s="107"/>
      <c r="S18" s="113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</row>
    <row r="19" spans="1:62" s="125" customFormat="1" ht="18" customHeight="1">
      <c r="A19" s="114"/>
      <c r="B19" s="159"/>
      <c r="C19" s="160">
        <v>552</v>
      </c>
      <c r="D19" s="161" t="s">
        <v>664</v>
      </c>
      <c r="E19" s="161" t="s">
        <v>1007</v>
      </c>
      <c r="F19" s="161" t="s">
        <v>32</v>
      </c>
      <c r="G19" s="161"/>
      <c r="H19" s="163">
        <v>17.373999999999999</v>
      </c>
      <c r="I19" s="127">
        <f t="shared" si="0"/>
        <v>17.373999999999999</v>
      </c>
      <c r="J19" s="127" t="str">
        <f t="shared" si="1"/>
        <v>0</v>
      </c>
      <c r="K19" s="127" t="str">
        <f t="shared" si="2"/>
        <v>0</v>
      </c>
      <c r="L19" s="127" t="str">
        <f t="shared" si="3"/>
        <v>0</v>
      </c>
      <c r="M19" s="123"/>
      <c r="N19" s="123"/>
      <c r="O19" s="123"/>
      <c r="P19" s="123"/>
      <c r="Q19" s="124"/>
      <c r="R19" s="107"/>
      <c r="S19" s="113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</row>
    <row r="20" spans="1:62" s="125" customFormat="1" ht="18" customHeight="1">
      <c r="A20" s="114"/>
      <c r="B20" s="159"/>
      <c r="C20" s="160">
        <v>572</v>
      </c>
      <c r="D20" s="161" t="s">
        <v>1043</v>
      </c>
      <c r="E20" s="161" t="s">
        <v>1044</v>
      </c>
      <c r="F20" s="161" t="s">
        <v>32</v>
      </c>
      <c r="G20" s="161"/>
      <c r="H20" s="162">
        <v>17.384</v>
      </c>
      <c r="I20" s="127">
        <f t="shared" si="0"/>
        <v>17.384</v>
      </c>
      <c r="J20" s="143" t="str">
        <f t="shared" si="1"/>
        <v>0</v>
      </c>
      <c r="K20" s="143" t="str">
        <f t="shared" si="2"/>
        <v>0</v>
      </c>
      <c r="L20" s="143" t="str">
        <f t="shared" si="3"/>
        <v>0</v>
      </c>
      <c r="M20" s="123"/>
      <c r="N20" s="123"/>
      <c r="O20" s="123"/>
      <c r="P20" s="123"/>
      <c r="Q20" s="124"/>
      <c r="R20" s="107"/>
      <c r="S20" s="113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</row>
    <row r="21" spans="1:62" s="125" customFormat="1" ht="18" customHeight="1">
      <c r="A21" s="114"/>
      <c r="B21" s="159"/>
      <c r="C21" s="160">
        <v>246</v>
      </c>
      <c r="D21" s="161" t="s">
        <v>167</v>
      </c>
      <c r="E21" s="161" t="s">
        <v>506</v>
      </c>
      <c r="F21" s="161"/>
      <c r="G21" s="161"/>
      <c r="H21" s="163">
        <v>17.384</v>
      </c>
      <c r="I21" s="127">
        <f t="shared" si="0"/>
        <v>17.384</v>
      </c>
      <c r="J21" s="143" t="str">
        <f t="shared" si="1"/>
        <v>0</v>
      </c>
      <c r="K21" s="143" t="str">
        <f t="shared" si="2"/>
        <v>0</v>
      </c>
      <c r="L21" s="143" t="str">
        <f t="shared" si="3"/>
        <v>0</v>
      </c>
      <c r="M21" s="123"/>
      <c r="N21" s="123"/>
      <c r="O21" s="123"/>
      <c r="P21" s="123"/>
      <c r="Q21" s="124"/>
      <c r="R21" s="107"/>
      <c r="S21" s="113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</row>
    <row r="22" spans="1:62" s="125" customFormat="1" ht="18" customHeight="1">
      <c r="A22" s="114"/>
      <c r="B22" s="159"/>
      <c r="C22" s="160">
        <v>671</v>
      </c>
      <c r="D22" s="161" t="s">
        <v>1014</v>
      </c>
      <c r="E22" s="161" t="s">
        <v>1189</v>
      </c>
      <c r="F22" s="161" t="s">
        <v>32</v>
      </c>
      <c r="G22" s="161"/>
      <c r="H22" s="162">
        <v>17.39</v>
      </c>
      <c r="I22" s="127">
        <f t="shared" si="0"/>
        <v>17.39</v>
      </c>
      <c r="J22" s="143" t="str">
        <f t="shared" si="1"/>
        <v>0</v>
      </c>
      <c r="K22" s="143" t="str">
        <f t="shared" si="2"/>
        <v>0</v>
      </c>
      <c r="L22" s="143" t="str">
        <f t="shared" si="3"/>
        <v>0</v>
      </c>
      <c r="M22" s="123"/>
      <c r="N22" s="123"/>
      <c r="O22" s="123"/>
      <c r="P22" s="123"/>
      <c r="Q22" s="124"/>
      <c r="R22" s="107"/>
      <c r="S22" s="113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</row>
    <row r="23" spans="1:62" s="125" customFormat="1" ht="18" customHeight="1">
      <c r="A23" s="114"/>
      <c r="B23" s="159"/>
      <c r="C23" s="160">
        <v>636</v>
      </c>
      <c r="D23" s="161" t="s">
        <v>1137</v>
      </c>
      <c r="E23" s="161" t="s">
        <v>1138</v>
      </c>
      <c r="F23" s="161" t="s">
        <v>32</v>
      </c>
      <c r="G23" s="161"/>
      <c r="H23" s="162">
        <v>17.395</v>
      </c>
      <c r="I23" s="127">
        <f t="shared" si="0"/>
        <v>17.395</v>
      </c>
      <c r="J23" s="127" t="str">
        <f t="shared" si="1"/>
        <v>0</v>
      </c>
      <c r="K23" s="127" t="str">
        <f t="shared" si="2"/>
        <v>0</v>
      </c>
      <c r="L23" s="127" t="str">
        <f t="shared" si="3"/>
        <v>0</v>
      </c>
      <c r="M23" s="123"/>
      <c r="N23" s="123"/>
      <c r="O23" s="123"/>
      <c r="P23" s="123"/>
      <c r="Q23" s="124"/>
      <c r="R23" s="107"/>
      <c r="S23" s="113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</row>
    <row r="24" spans="1:62" s="125" customFormat="1" ht="18" customHeight="1">
      <c r="A24" s="114"/>
      <c r="B24" s="159"/>
      <c r="C24" s="160">
        <v>520</v>
      </c>
      <c r="D24" s="161" t="s">
        <v>957</v>
      </c>
      <c r="E24" s="161" t="s">
        <v>958</v>
      </c>
      <c r="F24" s="161" t="s">
        <v>32</v>
      </c>
      <c r="G24" s="161"/>
      <c r="H24" s="163">
        <v>17.398</v>
      </c>
      <c r="I24" s="127">
        <f t="shared" si="0"/>
        <v>17.398</v>
      </c>
      <c r="J24" s="127" t="str">
        <f t="shared" si="1"/>
        <v>0</v>
      </c>
      <c r="K24" s="127" t="str">
        <f t="shared" si="2"/>
        <v>0</v>
      </c>
      <c r="L24" s="127" t="str">
        <f t="shared" si="3"/>
        <v>0</v>
      </c>
      <c r="M24" s="123"/>
      <c r="N24" s="123"/>
      <c r="O24" s="123"/>
      <c r="P24" s="123"/>
      <c r="Q24" s="124"/>
      <c r="R24" s="107"/>
      <c r="S24" s="113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</row>
    <row r="25" spans="1:62" s="125" customFormat="1" ht="18" customHeight="1">
      <c r="A25" s="114"/>
      <c r="B25" s="159"/>
      <c r="C25" s="160">
        <v>653</v>
      </c>
      <c r="D25" s="161" t="s">
        <v>976</v>
      </c>
      <c r="E25" s="161" t="s">
        <v>1165</v>
      </c>
      <c r="F25" s="161" t="s">
        <v>32</v>
      </c>
      <c r="G25" s="161"/>
      <c r="H25" s="162">
        <v>17.405999999999999</v>
      </c>
      <c r="I25" s="127">
        <f t="shared" si="0"/>
        <v>17.405999999999999</v>
      </c>
      <c r="J25" s="143" t="str">
        <f t="shared" si="1"/>
        <v>0</v>
      </c>
      <c r="K25" s="143" t="str">
        <f t="shared" si="2"/>
        <v>0</v>
      </c>
      <c r="L25" s="143" t="str">
        <f t="shared" si="3"/>
        <v>0</v>
      </c>
      <c r="M25" s="123"/>
      <c r="N25" s="123"/>
      <c r="O25" s="123"/>
      <c r="P25" s="123"/>
      <c r="Q25" s="124"/>
      <c r="R25" s="107"/>
      <c r="S25" s="113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</row>
    <row r="26" spans="1:62" s="125" customFormat="1" ht="18" customHeight="1">
      <c r="A26" s="114"/>
      <c r="B26" s="159"/>
      <c r="C26" s="160">
        <v>221</v>
      </c>
      <c r="D26" s="161" t="s">
        <v>153</v>
      </c>
      <c r="E26" s="161" t="s">
        <v>463</v>
      </c>
      <c r="F26" s="161" t="s">
        <v>32</v>
      </c>
      <c r="G26" s="161"/>
      <c r="H26" s="163">
        <v>17.408000000000001</v>
      </c>
      <c r="I26" s="127">
        <f t="shared" si="0"/>
        <v>17.408000000000001</v>
      </c>
      <c r="J26" s="127" t="str">
        <f t="shared" si="1"/>
        <v>0</v>
      </c>
      <c r="K26" s="127" t="str">
        <f t="shared" si="2"/>
        <v>0</v>
      </c>
      <c r="L26" s="127" t="str">
        <f t="shared" si="3"/>
        <v>0</v>
      </c>
      <c r="M26" s="123"/>
      <c r="N26" s="123"/>
      <c r="O26" s="123"/>
      <c r="P26" s="123"/>
      <c r="Q26" s="124"/>
      <c r="R26" s="107"/>
      <c r="S26" s="113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</row>
    <row r="27" spans="1:62" s="125" customFormat="1" ht="18" customHeight="1">
      <c r="A27" s="114"/>
      <c r="B27" s="159"/>
      <c r="C27" s="160">
        <v>249</v>
      </c>
      <c r="D27" s="161" t="s">
        <v>201</v>
      </c>
      <c r="E27" s="161" t="s">
        <v>511</v>
      </c>
      <c r="F27" s="161"/>
      <c r="G27" s="161"/>
      <c r="H27" s="163">
        <v>17.411999999999999</v>
      </c>
      <c r="I27" s="127">
        <f t="shared" si="0"/>
        <v>17.411999999999999</v>
      </c>
      <c r="J27" s="127" t="str">
        <f t="shared" si="1"/>
        <v>0</v>
      </c>
      <c r="K27" s="127" t="str">
        <f t="shared" si="2"/>
        <v>0</v>
      </c>
      <c r="L27" s="127" t="str">
        <f t="shared" si="3"/>
        <v>0</v>
      </c>
      <c r="M27" s="123"/>
      <c r="N27" s="123"/>
      <c r="O27" s="123"/>
      <c r="P27" s="123"/>
      <c r="Q27" s="124"/>
      <c r="R27" s="107"/>
      <c r="S27" s="113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</row>
    <row r="28" spans="1:62" s="125" customFormat="1" ht="18" customHeight="1">
      <c r="A28" s="114"/>
      <c r="B28" s="159"/>
      <c r="C28" s="160">
        <v>351</v>
      </c>
      <c r="D28" s="161" t="s">
        <v>666</v>
      </c>
      <c r="E28" s="161" t="s">
        <v>667</v>
      </c>
      <c r="F28" s="161"/>
      <c r="G28" s="161"/>
      <c r="H28" s="163">
        <v>17.411999999999999</v>
      </c>
      <c r="I28" s="127">
        <f t="shared" si="0"/>
        <v>17.411999999999999</v>
      </c>
      <c r="J28" s="127" t="str">
        <f t="shared" si="1"/>
        <v>0</v>
      </c>
      <c r="K28" s="127" t="str">
        <f t="shared" si="2"/>
        <v>0</v>
      </c>
      <c r="L28" s="127" t="str">
        <f t="shared" si="3"/>
        <v>0</v>
      </c>
      <c r="M28" s="123"/>
      <c r="N28" s="123"/>
      <c r="O28" s="123"/>
      <c r="P28" s="123"/>
      <c r="Q28" s="124"/>
      <c r="R28" s="107"/>
      <c r="S28" s="113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</row>
    <row r="29" spans="1:62" s="125" customFormat="1" ht="18" customHeight="1">
      <c r="A29" s="114"/>
      <c r="B29" s="159"/>
      <c r="C29" s="160">
        <v>561</v>
      </c>
      <c r="D29" s="161" t="s">
        <v>85</v>
      </c>
      <c r="E29" s="161" t="s">
        <v>1024</v>
      </c>
      <c r="F29" s="161"/>
      <c r="G29" s="161"/>
      <c r="H29" s="162">
        <v>17.414000000000001</v>
      </c>
      <c r="I29" s="127">
        <f t="shared" si="0"/>
        <v>17.414000000000001</v>
      </c>
      <c r="J29" s="127" t="str">
        <f t="shared" si="1"/>
        <v>0</v>
      </c>
      <c r="K29" s="127" t="str">
        <f t="shared" si="2"/>
        <v>0</v>
      </c>
      <c r="L29" s="127" t="str">
        <f t="shared" si="3"/>
        <v>0</v>
      </c>
      <c r="M29" s="123"/>
      <c r="N29" s="123"/>
      <c r="O29" s="123"/>
      <c r="P29" s="123"/>
      <c r="Q29" s="124"/>
      <c r="R29" s="107"/>
      <c r="S29" s="113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</row>
    <row r="30" spans="1:62" s="125" customFormat="1" ht="18" customHeight="1">
      <c r="A30" s="114"/>
      <c r="B30" s="159"/>
      <c r="C30" s="160">
        <v>692</v>
      </c>
      <c r="D30" s="161" t="s">
        <v>617</v>
      </c>
      <c r="E30" s="161" t="s">
        <v>1219</v>
      </c>
      <c r="F30" s="161" t="s">
        <v>32</v>
      </c>
      <c r="G30" s="161"/>
      <c r="H30" s="162">
        <v>17.431999999999999</v>
      </c>
      <c r="I30" s="127">
        <f t="shared" si="0"/>
        <v>17.431999999999999</v>
      </c>
      <c r="J30" s="143" t="str">
        <f t="shared" si="1"/>
        <v>0</v>
      </c>
      <c r="K30" s="143" t="str">
        <f t="shared" si="2"/>
        <v>0</v>
      </c>
      <c r="L30" s="143" t="str">
        <f t="shared" si="3"/>
        <v>0</v>
      </c>
      <c r="M30" s="123"/>
      <c r="N30" s="123"/>
      <c r="O30" s="123"/>
      <c r="P30" s="123"/>
      <c r="Q30" s="124"/>
      <c r="R30" s="107"/>
      <c r="S30" s="113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</row>
    <row r="31" spans="1:62" s="125" customFormat="1" ht="18" customHeight="1">
      <c r="A31" s="114"/>
      <c r="B31" s="159"/>
      <c r="C31" s="160">
        <v>555</v>
      </c>
      <c r="D31" s="161" t="s">
        <v>1011</v>
      </c>
      <c r="E31" s="161" t="s">
        <v>1012</v>
      </c>
      <c r="F31" s="161"/>
      <c r="G31" s="161"/>
      <c r="H31" s="162">
        <v>17.434000000000001</v>
      </c>
      <c r="I31" s="127">
        <f t="shared" si="0"/>
        <v>17.434000000000001</v>
      </c>
      <c r="J31" s="127" t="str">
        <f t="shared" si="1"/>
        <v>0</v>
      </c>
      <c r="K31" s="127" t="str">
        <f t="shared" si="2"/>
        <v>0</v>
      </c>
      <c r="L31" s="127" t="str">
        <f t="shared" si="3"/>
        <v>0</v>
      </c>
      <c r="M31" s="123"/>
      <c r="N31" s="123"/>
      <c r="O31" s="123"/>
      <c r="P31" s="123"/>
      <c r="Q31" s="124"/>
      <c r="R31" s="107"/>
      <c r="S31" s="113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</row>
    <row r="32" spans="1:62" s="125" customFormat="1" ht="18" customHeight="1">
      <c r="A32" s="114"/>
      <c r="B32" s="159"/>
      <c r="C32" s="160">
        <v>341</v>
      </c>
      <c r="D32" s="161" t="s">
        <v>649</v>
      </c>
      <c r="E32" s="161" t="s">
        <v>650</v>
      </c>
      <c r="F32" s="161" t="s">
        <v>32</v>
      </c>
      <c r="G32" s="161"/>
      <c r="H32" s="163">
        <v>17.439</v>
      </c>
      <c r="I32" s="127">
        <f t="shared" si="0"/>
        <v>17.439</v>
      </c>
      <c r="J32" s="127" t="str">
        <f t="shared" si="1"/>
        <v>0</v>
      </c>
      <c r="K32" s="127" t="str">
        <f t="shared" si="2"/>
        <v>0</v>
      </c>
      <c r="L32" s="127" t="str">
        <f t="shared" si="3"/>
        <v>0</v>
      </c>
      <c r="M32" s="123"/>
      <c r="N32" s="123"/>
      <c r="O32" s="123"/>
      <c r="P32" s="123"/>
      <c r="Q32" s="124"/>
      <c r="R32" s="107"/>
      <c r="S32" s="113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</row>
    <row r="33" spans="1:62" s="125" customFormat="1" ht="18" customHeight="1">
      <c r="A33" s="114"/>
      <c r="B33" s="159"/>
      <c r="C33" s="160">
        <v>63</v>
      </c>
      <c r="D33" s="161" t="s">
        <v>169</v>
      </c>
      <c r="E33" s="161" t="s">
        <v>170</v>
      </c>
      <c r="F33" s="161" t="s">
        <v>32</v>
      </c>
      <c r="G33" s="161"/>
      <c r="H33" s="163">
        <v>17.439</v>
      </c>
      <c r="I33" s="127">
        <f t="shared" si="0"/>
        <v>17.439</v>
      </c>
      <c r="J33" s="127" t="str">
        <f t="shared" si="1"/>
        <v>0</v>
      </c>
      <c r="K33" s="127" t="str">
        <f t="shared" si="2"/>
        <v>0</v>
      </c>
      <c r="L33" s="127" t="str">
        <f t="shared" si="3"/>
        <v>0</v>
      </c>
      <c r="M33" s="123"/>
      <c r="N33" s="123"/>
      <c r="O33" s="123"/>
      <c r="P33" s="123"/>
      <c r="Q33" s="124"/>
      <c r="R33" s="107"/>
      <c r="S33" s="113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</row>
    <row r="34" spans="1:62" s="125" customFormat="1" ht="18" customHeight="1">
      <c r="A34" s="114"/>
      <c r="B34" s="159"/>
      <c r="C34" s="160">
        <v>557</v>
      </c>
      <c r="D34" s="161" t="s">
        <v>1014</v>
      </c>
      <c r="E34" s="161" t="s">
        <v>1015</v>
      </c>
      <c r="F34" s="161"/>
      <c r="G34" s="161"/>
      <c r="H34" s="162">
        <v>17.440999999999999</v>
      </c>
      <c r="I34" s="127">
        <f t="shared" si="0"/>
        <v>17.440999999999999</v>
      </c>
      <c r="J34" s="127" t="str">
        <f t="shared" si="1"/>
        <v>0</v>
      </c>
      <c r="K34" s="127" t="str">
        <f t="shared" si="2"/>
        <v>0</v>
      </c>
      <c r="L34" s="127" t="str">
        <f t="shared" si="3"/>
        <v>0</v>
      </c>
      <c r="M34" s="123"/>
      <c r="N34" s="123"/>
      <c r="O34" s="123"/>
      <c r="P34" s="123"/>
      <c r="Q34" s="124"/>
      <c r="R34" s="107"/>
      <c r="S34" s="113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</row>
    <row r="35" spans="1:62" s="125" customFormat="1" ht="18" customHeight="1">
      <c r="A35" s="114"/>
      <c r="B35" s="159"/>
      <c r="C35" s="160">
        <v>332</v>
      </c>
      <c r="D35" s="161" t="s">
        <v>636</v>
      </c>
      <c r="E35" s="161" t="s">
        <v>637</v>
      </c>
      <c r="F35" s="161" t="s">
        <v>32</v>
      </c>
      <c r="G35" s="161"/>
      <c r="H35" s="163">
        <v>17.443000000000001</v>
      </c>
      <c r="I35" s="127">
        <f t="shared" si="0"/>
        <v>17.443000000000001</v>
      </c>
      <c r="J35" s="127" t="str">
        <f t="shared" si="1"/>
        <v>0</v>
      </c>
      <c r="K35" s="127" t="str">
        <f t="shared" si="2"/>
        <v>0</v>
      </c>
      <c r="L35" s="127" t="str">
        <f t="shared" si="3"/>
        <v>0</v>
      </c>
      <c r="M35" s="123"/>
      <c r="N35" s="123"/>
      <c r="O35" s="123"/>
      <c r="P35" s="123"/>
      <c r="Q35" s="124"/>
      <c r="R35" s="107"/>
      <c r="S35" s="113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</row>
    <row r="36" spans="1:62" s="125" customFormat="1" ht="18" customHeight="1">
      <c r="A36" s="114"/>
      <c r="B36" s="159"/>
      <c r="C36" s="160">
        <v>295</v>
      </c>
      <c r="D36" s="161" t="s">
        <v>125</v>
      </c>
      <c r="E36" s="161" t="s">
        <v>585</v>
      </c>
      <c r="F36" s="161" t="s">
        <v>32</v>
      </c>
      <c r="G36" s="161"/>
      <c r="H36" s="163">
        <v>17.445</v>
      </c>
      <c r="I36" s="127">
        <f t="shared" si="0"/>
        <v>17.445</v>
      </c>
      <c r="J36" s="127" t="str">
        <f t="shared" si="1"/>
        <v>0</v>
      </c>
      <c r="K36" s="127" t="str">
        <f t="shared" si="2"/>
        <v>0</v>
      </c>
      <c r="L36" s="127" t="str">
        <f t="shared" si="3"/>
        <v>0</v>
      </c>
      <c r="M36" s="123"/>
      <c r="N36" s="123"/>
      <c r="O36" s="123"/>
      <c r="P36" s="123"/>
      <c r="Q36" s="124"/>
      <c r="R36" s="107"/>
      <c r="S36" s="113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</row>
    <row r="37" spans="1:62" s="125" customFormat="1" ht="18" customHeight="1">
      <c r="A37" s="114"/>
      <c r="B37" s="159"/>
      <c r="C37" s="160">
        <v>682</v>
      </c>
      <c r="D37" s="161" t="s">
        <v>1206</v>
      </c>
      <c r="E37" s="161" t="s">
        <v>1207</v>
      </c>
      <c r="F37" s="161" t="s">
        <v>32</v>
      </c>
      <c r="G37" s="161"/>
      <c r="H37" s="162">
        <v>17.452999999999999</v>
      </c>
      <c r="I37" s="127">
        <f t="shared" si="0"/>
        <v>17.452999999999999</v>
      </c>
      <c r="J37" s="127" t="str">
        <f t="shared" si="1"/>
        <v>0</v>
      </c>
      <c r="K37" s="127" t="str">
        <f t="shared" si="2"/>
        <v>0</v>
      </c>
      <c r="L37" s="127" t="str">
        <f t="shared" si="3"/>
        <v>0</v>
      </c>
      <c r="M37" s="123"/>
      <c r="N37" s="123"/>
      <c r="O37" s="123"/>
      <c r="P37" s="123"/>
      <c r="Q37" s="124"/>
      <c r="R37" s="107"/>
      <c r="S37" s="113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s="125" customFormat="1" ht="18" customHeight="1">
      <c r="A38" s="114"/>
      <c r="B38" s="159"/>
      <c r="C38" s="160">
        <v>362</v>
      </c>
      <c r="D38" s="161" t="s">
        <v>403</v>
      </c>
      <c r="E38" s="161" t="s">
        <v>689</v>
      </c>
      <c r="F38" s="161"/>
      <c r="G38" s="161"/>
      <c r="H38" s="163">
        <v>17.457999999999998</v>
      </c>
      <c r="I38" s="127">
        <f t="shared" si="0"/>
        <v>17.457999999999998</v>
      </c>
      <c r="J38" s="127" t="str">
        <f t="shared" si="1"/>
        <v>0</v>
      </c>
      <c r="K38" s="127" t="str">
        <f t="shared" si="2"/>
        <v>0</v>
      </c>
      <c r="L38" s="127" t="str">
        <f t="shared" si="3"/>
        <v>0</v>
      </c>
      <c r="M38" s="123"/>
      <c r="N38" s="123"/>
      <c r="O38" s="123"/>
      <c r="P38" s="123"/>
      <c r="Q38" s="124"/>
      <c r="R38" s="107"/>
      <c r="S38" s="113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</row>
    <row r="39" spans="1:62" s="125" customFormat="1" ht="18" customHeight="1">
      <c r="A39" s="114"/>
      <c r="B39" s="159"/>
      <c r="C39" s="160">
        <v>498</v>
      </c>
      <c r="D39" s="161" t="s">
        <v>475</v>
      </c>
      <c r="E39" s="161" t="s">
        <v>921</v>
      </c>
      <c r="F39" s="161" t="s">
        <v>32</v>
      </c>
      <c r="G39" s="161"/>
      <c r="H39" s="163">
        <v>17.463999999999999</v>
      </c>
      <c r="I39" s="127">
        <f t="shared" si="0"/>
        <v>17.463999999999999</v>
      </c>
      <c r="J39" s="127" t="str">
        <f t="shared" si="1"/>
        <v>0</v>
      </c>
      <c r="K39" s="127" t="str">
        <f t="shared" si="2"/>
        <v>0</v>
      </c>
      <c r="L39" s="127" t="str">
        <f t="shared" si="3"/>
        <v>0</v>
      </c>
      <c r="N39" s="123"/>
      <c r="O39" s="123"/>
      <c r="P39" s="123"/>
      <c r="Q39" s="124"/>
      <c r="R39" s="107"/>
      <c r="S39" s="113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</row>
    <row r="40" spans="1:62" s="125" customFormat="1" ht="18" customHeight="1">
      <c r="A40" s="114"/>
      <c r="B40" s="159"/>
      <c r="C40" s="160">
        <v>308</v>
      </c>
      <c r="D40" s="161" t="s">
        <v>603</v>
      </c>
      <c r="E40" s="161" t="s">
        <v>604</v>
      </c>
      <c r="F40" s="161" t="s">
        <v>32</v>
      </c>
      <c r="G40" s="161"/>
      <c r="H40" s="163">
        <v>17.466999999999999</v>
      </c>
      <c r="I40" s="127">
        <f t="shared" si="0"/>
        <v>17.466999999999999</v>
      </c>
      <c r="J40" s="143" t="str">
        <f t="shared" si="1"/>
        <v>0</v>
      </c>
      <c r="K40" s="143" t="str">
        <f t="shared" si="2"/>
        <v>0</v>
      </c>
      <c r="L40" s="143" t="str">
        <f t="shared" si="3"/>
        <v>0</v>
      </c>
      <c r="M40" s="123"/>
      <c r="N40" s="123"/>
      <c r="O40" s="123"/>
      <c r="P40" s="123"/>
      <c r="Q40" s="124"/>
      <c r="R40" s="107"/>
      <c r="S40" s="113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</row>
    <row r="41" spans="1:62" s="125" customFormat="1" ht="18" customHeight="1">
      <c r="A41" s="114"/>
      <c r="B41" s="159"/>
      <c r="C41" s="160">
        <v>286</v>
      </c>
      <c r="D41" s="161" t="s">
        <v>207</v>
      </c>
      <c r="E41" s="161" t="s">
        <v>572</v>
      </c>
      <c r="F41" s="161"/>
      <c r="G41" s="161"/>
      <c r="H41" s="163">
        <v>17.486000000000001</v>
      </c>
      <c r="I41" s="127">
        <f t="shared" si="0"/>
        <v>17.486000000000001</v>
      </c>
      <c r="J41" s="127" t="str">
        <f t="shared" si="1"/>
        <v>0</v>
      </c>
      <c r="K41" s="127" t="str">
        <f t="shared" si="2"/>
        <v>0</v>
      </c>
      <c r="L41" s="127" t="str">
        <f t="shared" si="3"/>
        <v>0</v>
      </c>
      <c r="M41" s="123"/>
      <c r="N41" s="123"/>
      <c r="O41" s="123"/>
      <c r="P41" s="123"/>
      <c r="Q41" s="124"/>
      <c r="R41" s="107"/>
      <c r="S41" s="113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</row>
    <row r="42" spans="1:62" s="125" customFormat="1" ht="18" customHeight="1">
      <c r="A42" s="114"/>
      <c r="B42" s="159"/>
      <c r="C42" s="160">
        <v>567</v>
      </c>
      <c r="D42" s="161" t="s">
        <v>1034</v>
      </c>
      <c r="E42" s="161" t="s">
        <v>1035</v>
      </c>
      <c r="F42" s="161"/>
      <c r="G42" s="161"/>
      <c r="H42" s="162">
        <v>17.488</v>
      </c>
      <c r="I42" s="127">
        <f t="shared" si="0"/>
        <v>17.488</v>
      </c>
      <c r="J42" s="127" t="str">
        <f t="shared" si="1"/>
        <v>0</v>
      </c>
      <c r="K42" s="127" t="str">
        <f t="shared" si="2"/>
        <v>0</v>
      </c>
      <c r="L42" s="127" t="str">
        <f t="shared" si="3"/>
        <v>0</v>
      </c>
      <c r="M42" s="123"/>
      <c r="N42" s="123"/>
      <c r="O42" s="123"/>
      <c r="Q42" s="124"/>
      <c r="R42" s="107"/>
      <c r="S42" s="113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</row>
    <row r="43" spans="1:62" s="125" customFormat="1" ht="18" customHeight="1">
      <c r="A43" s="114"/>
      <c r="B43" s="159"/>
      <c r="C43" s="160">
        <v>587</v>
      </c>
      <c r="D43" s="161" t="s">
        <v>187</v>
      </c>
      <c r="E43" s="161" t="s">
        <v>1067</v>
      </c>
      <c r="F43" s="161"/>
      <c r="G43" s="161"/>
      <c r="H43" s="162">
        <v>17.488</v>
      </c>
      <c r="I43" s="127">
        <f t="shared" si="0"/>
        <v>17.488</v>
      </c>
      <c r="J43" s="127" t="str">
        <f t="shared" si="1"/>
        <v>0</v>
      </c>
      <c r="K43" s="127" t="str">
        <f t="shared" si="2"/>
        <v>0</v>
      </c>
      <c r="L43" s="127" t="str">
        <f t="shared" si="3"/>
        <v>0</v>
      </c>
      <c r="M43" s="123"/>
      <c r="N43" s="123"/>
      <c r="O43" s="123"/>
      <c r="P43" s="123"/>
      <c r="Q43" s="124"/>
      <c r="R43" s="107"/>
      <c r="S43" s="113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</row>
    <row r="44" spans="1:62" s="125" customFormat="1" ht="18" customHeight="1">
      <c r="A44" s="114"/>
      <c r="B44" s="159"/>
      <c r="C44" s="160">
        <v>580</v>
      </c>
      <c r="D44" s="161" t="s">
        <v>1009</v>
      </c>
      <c r="E44" s="161" t="s">
        <v>1057</v>
      </c>
      <c r="F44" s="161"/>
      <c r="G44" s="161"/>
      <c r="H44" s="162">
        <v>17.494</v>
      </c>
      <c r="I44" s="127">
        <f t="shared" si="0"/>
        <v>17.494</v>
      </c>
      <c r="J44" s="127" t="str">
        <f t="shared" si="1"/>
        <v>0</v>
      </c>
      <c r="K44" s="127" t="str">
        <f t="shared" si="2"/>
        <v>0</v>
      </c>
      <c r="L44" s="127" t="str">
        <f t="shared" si="3"/>
        <v>0</v>
      </c>
      <c r="M44" s="123"/>
      <c r="N44" s="123"/>
      <c r="O44" s="123"/>
      <c r="P44" s="123"/>
      <c r="Q44" s="124"/>
      <c r="R44" s="107"/>
      <c r="S44" s="113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</row>
    <row r="45" spans="1:62" s="125" customFormat="1" ht="18" customHeight="1">
      <c r="A45" s="114"/>
      <c r="B45" s="159"/>
      <c r="C45" s="160">
        <v>277</v>
      </c>
      <c r="D45" s="161" t="s">
        <v>558</v>
      </c>
      <c r="E45" s="161" t="s">
        <v>559</v>
      </c>
      <c r="F45" s="161" t="s">
        <v>32</v>
      </c>
      <c r="G45" s="161"/>
      <c r="H45" s="163">
        <v>17.498999999999999</v>
      </c>
      <c r="I45" s="127">
        <f t="shared" si="0"/>
        <v>17.498999999999999</v>
      </c>
      <c r="J45" s="127" t="str">
        <f t="shared" si="1"/>
        <v>0</v>
      </c>
      <c r="K45" s="127" t="str">
        <f t="shared" si="2"/>
        <v>0</v>
      </c>
      <c r="L45" s="127" t="str">
        <f t="shared" si="3"/>
        <v>0</v>
      </c>
      <c r="M45" s="123"/>
      <c r="N45" s="123"/>
      <c r="O45" s="123"/>
      <c r="P45" s="123"/>
      <c r="Q45" s="124"/>
      <c r="R45" s="107"/>
      <c r="S45" s="113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62" s="125" customFormat="1" ht="18" customHeight="1">
      <c r="A46" s="114"/>
      <c r="B46" s="159"/>
      <c r="C46" s="160">
        <v>667</v>
      </c>
      <c r="D46" s="161" t="s">
        <v>1034</v>
      </c>
      <c r="E46" s="161" t="s">
        <v>1184</v>
      </c>
      <c r="F46" s="161" t="s">
        <v>32</v>
      </c>
      <c r="G46" s="161"/>
      <c r="H46" s="162">
        <v>17.498999999999999</v>
      </c>
      <c r="I46" s="127">
        <f t="shared" si="0"/>
        <v>17.498999999999999</v>
      </c>
      <c r="J46" s="127" t="str">
        <f t="shared" si="1"/>
        <v>0</v>
      </c>
      <c r="K46" s="127" t="str">
        <f t="shared" si="2"/>
        <v>0</v>
      </c>
      <c r="L46" s="127" t="str">
        <f t="shared" si="3"/>
        <v>0</v>
      </c>
      <c r="M46" s="123"/>
      <c r="N46" s="123"/>
      <c r="O46" s="123"/>
      <c r="P46" s="123"/>
      <c r="Q46" s="124"/>
      <c r="R46" s="107"/>
      <c r="S46" s="113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</row>
    <row r="47" spans="1:62" s="125" customFormat="1" ht="18" customHeight="1">
      <c r="A47" s="114"/>
      <c r="B47" s="159"/>
      <c r="C47" s="160">
        <v>590</v>
      </c>
      <c r="D47" s="161" t="s">
        <v>1072</v>
      </c>
      <c r="E47" s="161" t="s">
        <v>1073</v>
      </c>
      <c r="F47" s="161" t="s">
        <v>32</v>
      </c>
      <c r="G47" s="161"/>
      <c r="H47" s="162">
        <v>17.501999999999999</v>
      </c>
      <c r="I47" s="127">
        <f t="shared" si="0"/>
        <v>17.501999999999999</v>
      </c>
      <c r="J47" s="127" t="str">
        <f t="shared" si="1"/>
        <v>0</v>
      </c>
      <c r="K47" s="127" t="str">
        <f t="shared" si="2"/>
        <v>0</v>
      </c>
      <c r="L47" s="127" t="str">
        <f t="shared" si="3"/>
        <v>0</v>
      </c>
      <c r="M47" s="123"/>
      <c r="N47" s="123"/>
      <c r="O47" s="123"/>
      <c r="P47" s="123"/>
      <c r="Q47" s="124"/>
      <c r="R47" s="107"/>
      <c r="S47" s="113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</row>
    <row r="48" spans="1:62" s="125" customFormat="1" ht="18" customHeight="1">
      <c r="A48" s="114"/>
      <c r="B48" s="159"/>
      <c r="C48" s="160">
        <v>683</v>
      </c>
      <c r="D48" s="161" t="s">
        <v>957</v>
      </c>
      <c r="E48" s="161" t="s">
        <v>1208</v>
      </c>
      <c r="F48" s="161" t="s">
        <v>32</v>
      </c>
      <c r="G48" s="161"/>
      <c r="H48" s="162">
        <v>17.512</v>
      </c>
      <c r="I48" s="127">
        <f t="shared" si="0"/>
        <v>17.512</v>
      </c>
      <c r="J48" s="127" t="str">
        <f t="shared" si="1"/>
        <v>0</v>
      </c>
      <c r="K48" s="127" t="str">
        <f t="shared" si="2"/>
        <v>0</v>
      </c>
      <c r="L48" s="127" t="str">
        <f t="shared" si="3"/>
        <v>0</v>
      </c>
      <c r="M48" s="123"/>
      <c r="N48" s="123"/>
      <c r="O48" s="123"/>
      <c r="P48" s="123"/>
      <c r="Q48" s="124"/>
      <c r="R48" s="107"/>
      <c r="S48" s="113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</row>
    <row r="49" spans="1:62" s="125" customFormat="1" ht="18" customHeight="1">
      <c r="A49" s="114"/>
      <c r="B49" s="159"/>
      <c r="C49" s="160">
        <v>606</v>
      </c>
      <c r="D49" s="161" t="s">
        <v>1097</v>
      </c>
      <c r="E49" s="161" t="s">
        <v>1098</v>
      </c>
      <c r="F49" s="161"/>
      <c r="G49" s="161"/>
      <c r="H49" s="162">
        <v>17.513000000000002</v>
      </c>
      <c r="I49" s="127">
        <f t="shared" si="0"/>
        <v>17.513000000000002</v>
      </c>
      <c r="J49" s="127" t="str">
        <f t="shared" si="1"/>
        <v>0</v>
      </c>
      <c r="K49" s="127" t="str">
        <f t="shared" si="2"/>
        <v>0</v>
      </c>
      <c r="L49" s="127" t="str">
        <f t="shared" si="3"/>
        <v>0</v>
      </c>
      <c r="M49" s="123"/>
      <c r="N49" s="123"/>
      <c r="O49" s="123"/>
      <c r="P49" s="123"/>
      <c r="Q49" s="124"/>
      <c r="R49" s="107"/>
      <c r="S49" s="113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</row>
    <row r="50" spans="1:62" s="125" customFormat="1" ht="18" customHeight="1">
      <c r="A50" s="114"/>
      <c r="B50" s="159"/>
      <c r="C50" s="160">
        <v>213</v>
      </c>
      <c r="D50" s="161" t="s">
        <v>450</v>
      </c>
      <c r="E50" s="161" t="s">
        <v>451</v>
      </c>
      <c r="F50" s="161"/>
      <c r="G50" s="161"/>
      <c r="H50" s="163">
        <v>17.513999999999999</v>
      </c>
      <c r="I50" s="127">
        <f t="shared" si="0"/>
        <v>17.513999999999999</v>
      </c>
      <c r="J50" s="127" t="str">
        <f t="shared" si="1"/>
        <v>0</v>
      </c>
      <c r="K50" s="127" t="str">
        <f t="shared" si="2"/>
        <v>0</v>
      </c>
      <c r="L50" s="127" t="str">
        <f t="shared" si="3"/>
        <v>0</v>
      </c>
      <c r="M50" s="123"/>
      <c r="N50" s="123"/>
      <c r="O50" s="123"/>
      <c r="P50" s="123"/>
      <c r="Q50" s="124"/>
      <c r="R50" s="107"/>
      <c r="S50" s="113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</row>
    <row r="51" spans="1:62" s="125" customFormat="1" ht="18" customHeight="1">
      <c r="A51" s="114"/>
      <c r="B51" s="159"/>
      <c r="C51" s="160">
        <v>231</v>
      </c>
      <c r="D51" s="161" t="s">
        <v>326</v>
      </c>
      <c r="E51" s="161" t="s">
        <v>477</v>
      </c>
      <c r="F51" s="161"/>
      <c r="G51" s="161"/>
      <c r="H51" s="163">
        <v>17.527999999999999</v>
      </c>
      <c r="I51" s="127">
        <f t="shared" si="0"/>
        <v>17.527999999999999</v>
      </c>
      <c r="J51" s="127" t="str">
        <f t="shared" si="1"/>
        <v>0</v>
      </c>
      <c r="K51" s="127" t="str">
        <f t="shared" si="2"/>
        <v>0</v>
      </c>
      <c r="L51" s="127" t="str">
        <f t="shared" si="3"/>
        <v>0</v>
      </c>
      <c r="M51" s="123"/>
      <c r="N51" s="123"/>
      <c r="O51" s="123"/>
      <c r="P51" s="123"/>
      <c r="Q51" s="124"/>
      <c r="R51" s="107"/>
      <c r="S51" s="113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</row>
    <row r="52" spans="1:62" s="125" customFormat="1" ht="18" customHeight="1">
      <c r="A52" s="114"/>
      <c r="B52" s="159"/>
      <c r="C52" s="160">
        <v>93</v>
      </c>
      <c r="D52" s="161" t="s">
        <v>229</v>
      </c>
      <c r="E52" s="161" t="s">
        <v>230</v>
      </c>
      <c r="F52" s="161" t="s">
        <v>32</v>
      </c>
      <c r="G52" s="161"/>
      <c r="H52" s="163">
        <v>17.527999999999999</v>
      </c>
      <c r="I52" s="127">
        <f t="shared" si="0"/>
        <v>17.527999999999999</v>
      </c>
      <c r="J52" s="127" t="str">
        <f t="shared" si="1"/>
        <v>0</v>
      </c>
      <c r="K52" s="127" t="str">
        <f t="shared" si="2"/>
        <v>0</v>
      </c>
      <c r="L52" s="127" t="str">
        <f t="shared" si="3"/>
        <v>0</v>
      </c>
      <c r="M52" s="123"/>
      <c r="N52" s="123"/>
      <c r="O52" s="123"/>
      <c r="P52" s="123"/>
      <c r="Q52" s="124"/>
      <c r="R52" s="107"/>
      <c r="S52" s="113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</row>
    <row r="53" spans="1:62" s="125" customFormat="1" ht="18" customHeight="1">
      <c r="A53" s="114"/>
      <c r="B53" s="159"/>
      <c r="C53" s="160">
        <v>154</v>
      </c>
      <c r="D53" s="161" t="s">
        <v>89</v>
      </c>
      <c r="E53" s="161" t="s">
        <v>350</v>
      </c>
      <c r="F53" s="161" t="s">
        <v>32</v>
      </c>
      <c r="G53" s="161"/>
      <c r="H53" s="163">
        <v>17.529</v>
      </c>
      <c r="I53" s="127">
        <f t="shared" si="0"/>
        <v>17.529</v>
      </c>
      <c r="J53" s="127" t="str">
        <f t="shared" si="1"/>
        <v>0</v>
      </c>
      <c r="K53" s="127" t="str">
        <f t="shared" si="2"/>
        <v>0</v>
      </c>
      <c r="L53" s="127" t="str">
        <f t="shared" si="3"/>
        <v>0</v>
      </c>
      <c r="M53" s="123"/>
      <c r="N53" s="123"/>
      <c r="O53" s="123"/>
      <c r="P53" s="123"/>
      <c r="Q53" s="124"/>
      <c r="R53" s="107"/>
      <c r="S53" s="113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</row>
    <row r="54" spans="1:62" s="125" customFormat="1" ht="18" customHeight="1">
      <c r="A54" s="114"/>
      <c r="B54" s="159"/>
      <c r="C54" s="160">
        <v>256</v>
      </c>
      <c r="D54" s="161" t="s">
        <v>523</v>
      </c>
      <c r="E54" s="161" t="s">
        <v>524</v>
      </c>
      <c r="F54" s="161"/>
      <c r="G54" s="161"/>
      <c r="H54" s="163">
        <v>17.530999999999999</v>
      </c>
      <c r="I54" s="127">
        <f t="shared" si="0"/>
        <v>17.530999999999999</v>
      </c>
      <c r="J54" s="127" t="str">
        <f t="shared" si="1"/>
        <v>0</v>
      </c>
      <c r="K54" s="127" t="str">
        <f t="shared" si="2"/>
        <v>0</v>
      </c>
      <c r="L54" s="127" t="str">
        <f t="shared" si="3"/>
        <v>0</v>
      </c>
      <c r="M54" s="123"/>
      <c r="N54" s="123"/>
      <c r="O54" s="123"/>
      <c r="P54" s="123"/>
      <c r="Q54" s="124"/>
      <c r="R54" s="107"/>
      <c r="S54" s="113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</row>
    <row r="55" spans="1:62" s="125" customFormat="1" ht="18" customHeight="1">
      <c r="A55" s="114"/>
      <c r="B55" s="159"/>
      <c r="C55" s="160">
        <v>588</v>
      </c>
      <c r="D55" s="161" t="s">
        <v>1068</v>
      </c>
      <c r="E55" s="161" t="s">
        <v>1069</v>
      </c>
      <c r="F55" s="161"/>
      <c r="G55" s="161"/>
      <c r="H55" s="162">
        <v>17.535</v>
      </c>
      <c r="I55" s="127">
        <f t="shared" si="0"/>
        <v>17.535</v>
      </c>
      <c r="J55" s="127" t="str">
        <f t="shared" si="1"/>
        <v>0</v>
      </c>
      <c r="K55" s="127" t="str">
        <f t="shared" si="2"/>
        <v>0</v>
      </c>
      <c r="L55" s="127" t="str">
        <f t="shared" si="3"/>
        <v>0</v>
      </c>
      <c r="M55" s="123"/>
      <c r="N55" s="123"/>
      <c r="O55" s="123"/>
      <c r="P55" s="123"/>
      <c r="Q55" s="124"/>
      <c r="R55" s="107"/>
      <c r="S55" s="113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</row>
    <row r="56" spans="1:62" s="125" customFormat="1" ht="18" customHeight="1">
      <c r="A56" s="114"/>
      <c r="B56" s="159"/>
      <c r="C56" s="160">
        <v>613</v>
      </c>
      <c r="D56" s="161" t="s">
        <v>804</v>
      </c>
      <c r="E56" s="161" t="s">
        <v>1104</v>
      </c>
      <c r="F56" s="161"/>
      <c r="G56" s="161"/>
      <c r="H56" s="162">
        <v>17.539000000000001</v>
      </c>
      <c r="I56" s="127">
        <f t="shared" si="0"/>
        <v>17.539000000000001</v>
      </c>
      <c r="J56" s="127" t="str">
        <f t="shared" si="1"/>
        <v>0</v>
      </c>
      <c r="K56" s="127" t="str">
        <f t="shared" si="2"/>
        <v>0</v>
      </c>
      <c r="L56" s="127" t="str">
        <f t="shared" si="3"/>
        <v>0</v>
      </c>
      <c r="M56" s="123"/>
      <c r="N56" s="123"/>
      <c r="O56" s="123"/>
      <c r="P56" s="123"/>
      <c r="Q56" s="124"/>
      <c r="R56" s="107"/>
      <c r="S56" s="113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</row>
    <row r="57" spans="1:62" s="125" customFormat="1" ht="18" customHeight="1">
      <c r="A57" s="114"/>
      <c r="B57" s="159"/>
      <c r="C57" s="160">
        <v>664</v>
      </c>
      <c r="D57" s="161" t="s">
        <v>927</v>
      </c>
      <c r="E57" s="161" t="s">
        <v>1181</v>
      </c>
      <c r="F57" s="161" t="s">
        <v>32</v>
      </c>
      <c r="G57" s="161"/>
      <c r="H57" s="162">
        <v>17.54</v>
      </c>
      <c r="I57" s="127">
        <f t="shared" si="0"/>
        <v>17.54</v>
      </c>
      <c r="J57" s="127" t="str">
        <f t="shared" si="1"/>
        <v>0</v>
      </c>
      <c r="K57" s="127" t="str">
        <f t="shared" si="2"/>
        <v>0</v>
      </c>
      <c r="L57" s="127" t="str">
        <f t="shared" si="3"/>
        <v>0</v>
      </c>
      <c r="M57" s="123"/>
      <c r="N57" s="123"/>
      <c r="O57" s="123"/>
      <c r="P57" s="123"/>
      <c r="Q57" s="124"/>
      <c r="R57" s="107"/>
      <c r="S57" s="113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</row>
    <row r="58" spans="1:62" s="125" customFormat="1" ht="18" customHeight="1">
      <c r="A58" s="114"/>
      <c r="B58" s="159"/>
      <c r="C58" s="160">
        <v>123</v>
      </c>
      <c r="D58" s="161" t="s">
        <v>288</v>
      </c>
      <c r="E58" s="161" t="s">
        <v>289</v>
      </c>
      <c r="F58" s="161" t="s">
        <v>32</v>
      </c>
      <c r="G58" s="161"/>
      <c r="H58" s="163">
        <v>17.541</v>
      </c>
      <c r="I58" s="127">
        <f t="shared" si="0"/>
        <v>17.541</v>
      </c>
      <c r="J58" s="127" t="str">
        <f t="shared" si="1"/>
        <v>0</v>
      </c>
      <c r="K58" s="127" t="str">
        <f t="shared" si="2"/>
        <v>0</v>
      </c>
      <c r="L58" s="127" t="str">
        <f t="shared" si="3"/>
        <v>0</v>
      </c>
      <c r="M58" s="123"/>
      <c r="N58" s="123"/>
      <c r="O58" s="123"/>
      <c r="P58" s="123"/>
      <c r="Q58" s="124"/>
      <c r="R58" s="107"/>
      <c r="S58" s="113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</row>
    <row r="59" spans="1:62" s="125" customFormat="1" ht="18" customHeight="1">
      <c r="A59" s="114"/>
      <c r="B59" s="159"/>
      <c r="C59" s="160">
        <v>628</v>
      </c>
      <c r="D59" s="161" t="s">
        <v>966</v>
      </c>
      <c r="E59" s="161" t="s">
        <v>1126</v>
      </c>
      <c r="F59" s="161" t="s">
        <v>32</v>
      </c>
      <c r="G59" s="161"/>
      <c r="H59" s="162">
        <v>17.548999999999999</v>
      </c>
      <c r="I59" s="127">
        <f t="shared" si="0"/>
        <v>17.548999999999999</v>
      </c>
      <c r="J59" s="127" t="str">
        <f t="shared" si="1"/>
        <v>0</v>
      </c>
      <c r="K59" s="127" t="str">
        <f t="shared" si="2"/>
        <v>0</v>
      </c>
      <c r="L59" s="127" t="str">
        <f t="shared" si="3"/>
        <v>0</v>
      </c>
      <c r="M59" s="123"/>
      <c r="N59" s="123"/>
      <c r="O59" s="123"/>
      <c r="P59" s="123"/>
      <c r="Q59" s="124"/>
      <c r="R59" s="107"/>
      <c r="S59" s="113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</row>
    <row r="60" spans="1:62" s="125" customFormat="1" ht="18" customHeight="1">
      <c r="A60" s="114"/>
      <c r="B60" s="159"/>
      <c r="C60" s="160">
        <v>607</v>
      </c>
      <c r="D60" s="161" t="s">
        <v>1009</v>
      </c>
      <c r="E60" s="161" t="s">
        <v>1099</v>
      </c>
      <c r="F60" s="161"/>
      <c r="G60" s="161"/>
      <c r="H60" s="162">
        <v>17.553999999999998</v>
      </c>
      <c r="I60" s="127">
        <f t="shared" si="0"/>
        <v>17.553999999999998</v>
      </c>
      <c r="J60" s="127" t="str">
        <f t="shared" si="1"/>
        <v>0</v>
      </c>
      <c r="K60" s="127" t="str">
        <f t="shared" si="2"/>
        <v>0</v>
      </c>
      <c r="L60" s="127" t="str">
        <f t="shared" si="3"/>
        <v>0</v>
      </c>
      <c r="M60" s="123"/>
      <c r="N60" s="123"/>
      <c r="O60" s="123"/>
      <c r="P60" s="123"/>
      <c r="Q60" s="124"/>
      <c r="R60" s="107"/>
      <c r="S60" s="113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</row>
    <row r="61" spans="1:62" s="125" customFormat="1" ht="18" customHeight="1">
      <c r="A61" s="114"/>
      <c r="B61" s="159"/>
      <c r="C61" s="160">
        <v>629</v>
      </c>
      <c r="D61" s="161" t="s">
        <v>562</v>
      </c>
      <c r="E61" s="161" t="s">
        <v>1127</v>
      </c>
      <c r="F61" s="161" t="s">
        <v>32</v>
      </c>
      <c r="G61" s="161"/>
      <c r="H61" s="162">
        <v>17.556000000000001</v>
      </c>
      <c r="I61" s="127">
        <f t="shared" si="0"/>
        <v>17.556000000000001</v>
      </c>
      <c r="J61" s="127" t="str">
        <f t="shared" si="1"/>
        <v>0</v>
      </c>
      <c r="K61" s="127" t="str">
        <f t="shared" si="2"/>
        <v>0</v>
      </c>
      <c r="L61" s="127" t="str">
        <f t="shared" si="3"/>
        <v>0</v>
      </c>
      <c r="M61" s="123"/>
      <c r="N61" s="123"/>
      <c r="O61" s="123"/>
      <c r="P61" s="123"/>
      <c r="Q61" s="124"/>
      <c r="R61" s="107"/>
      <c r="S61" s="113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</row>
    <row r="62" spans="1:62" s="125" customFormat="1" ht="18" customHeight="1">
      <c r="A62" s="114"/>
      <c r="B62" s="159"/>
      <c r="C62" s="160">
        <v>522</v>
      </c>
      <c r="D62" s="161" t="s">
        <v>694</v>
      </c>
      <c r="E62" s="161" t="s">
        <v>961</v>
      </c>
      <c r="F62" s="161" t="s">
        <v>32</v>
      </c>
      <c r="G62" s="161"/>
      <c r="H62" s="163">
        <v>17.571000000000002</v>
      </c>
      <c r="I62" s="127">
        <f t="shared" si="0"/>
        <v>17.571000000000002</v>
      </c>
      <c r="J62" s="127" t="str">
        <f t="shared" si="1"/>
        <v>0</v>
      </c>
      <c r="K62" s="127" t="str">
        <f t="shared" si="2"/>
        <v>0</v>
      </c>
      <c r="L62" s="127" t="str">
        <f t="shared" si="3"/>
        <v>0</v>
      </c>
      <c r="M62" s="123"/>
      <c r="N62" s="123"/>
      <c r="O62" s="123"/>
      <c r="P62" s="123"/>
      <c r="Q62" s="124"/>
      <c r="R62" s="107"/>
      <c r="S62" s="113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</row>
    <row r="63" spans="1:62" s="125" customFormat="1" ht="18" customHeight="1">
      <c r="A63" s="114"/>
      <c r="B63" s="159"/>
      <c r="C63" s="160">
        <v>210</v>
      </c>
      <c r="D63" s="161" t="s">
        <v>199</v>
      </c>
      <c r="E63" s="161" t="s">
        <v>446</v>
      </c>
      <c r="F63" s="161"/>
      <c r="G63" s="161"/>
      <c r="H63" s="163">
        <v>17.582000000000001</v>
      </c>
      <c r="I63" s="127">
        <f t="shared" si="0"/>
        <v>17.582000000000001</v>
      </c>
      <c r="J63" s="127" t="str">
        <f t="shared" si="1"/>
        <v>0</v>
      </c>
      <c r="K63" s="127" t="str">
        <f t="shared" si="2"/>
        <v>0</v>
      </c>
      <c r="L63" s="127" t="str">
        <f t="shared" si="3"/>
        <v>0</v>
      </c>
      <c r="M63" s="123"/>
      <c r="N63" s="123"/>
      <c r="O63" s="123"/>
      <c r="P63" s="123"/>
      <c r="Q63" s="124"/>
      <c r="R63" s="107"/>
      <c r="S63" s="113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</row>
    <row r="64" spans="1:62" s="125" customFormat="1" ht="18" customHeight="1">
      <c r="A64" s="114"/>
      <c r="B64" s="159"/>
      <c r="C64" s="160">
        <v>415</v>
      </c>
      <c r="D64" s="161" t="s">
        <v>784</v>
      </c>
      <c r="E64" s="161" t="s">
        <v>785</v>
      </c>
      <c r="F64" s="161" t="s">
        <v>32</v>
      </c>
      <c r="G64" s="161" t="s">
        <v>674</v>
      </c>
      <c r="H64" s="163">
        <v>17.588000000000001</v>
      </c>
      <c r="I64" s="127">
        <f t="shared" si="0"/>
        <v>17.588000000000001</v>
      </c>
      <c r="J64" s="127" t="str">
        <f t="shared" si="1"/>
        <v>0</v>
      </c>
      <c r="K64" s="127" t="str">
        <f t="shared" si="2"/>
        <v>0</v>
      </c>
      <c r="L64" s="127" t="str">
        <f t="shared" si="3"/>
        <v>0</v>
      </c>
      <c r="M64" s="123"/>
      <c r="N64" s="123"/>
      <c r="O64" s="123"/>
      <c r="P64" s="123"/>
      <c r="Q64" s="124"/>
      <c r="R64" s="107"/>
      <c r="S64" s="113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</row>
    <row r="65" spans="1:62" s="125" customFormat="1" ht="18" customHeight="1">
      <c r="A65" s="114"/>
      <c r="B65" s="159"/>
      <c r="C65" s="160">
        <v>234</v>
      </c>
      <c r="D65" s="161" t="s">
        <v>482</v>
      </c>
      <c r="E65" s="161" t="s">
        <v>483</v>
      </c>
      <c r="F65" s="161"/>
      <c r="G65" s="161"/>
      <c r="H65" s="163">
        <v>17.593</v>
      </c>
      <c r="I65" s="127">
        <f t="shared" si="0"/>
        <v>17.593</v>
      </c>
      <c r="J65" s="127" t="str">
        <f t="shared" si="1"/>
        <v>0</v>
      </c>
      <c r="K65" s="127" t="str">
        <f t="shared" si="2"/>
        <v>0</v>
      </c>
      <c r="L65" s="127" t="str">
        <f t="shared" si="3"/>
        <v>0</v>
      </c>
      <c r="M65" s="123"/>
      <c r="N65" s="123"/>
      <c r="O65" s="123"/>
      <c r="P65" s="123"/>
      <c r="Q65" s="124"/>
      <c r="R65" s="107"/>
      <c r="S65" s="113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</row>
    <row r="66" spans="1:62" s="125" customFormat="1" ht="18" customHeight="1">
      <c r="A66" s="114"/>
      <c r="B66" s="159"/>
      <c r="C66" s="160">
        <v>602</v>
      </c>
      <c r="D66" s="161" t="s">
        <v>1089</v>
      </c>
      <c r="E66" s="161" t="s">
        <v>1090</v>
      </c>
      <c r="F66" s="161" t="s">
        <v>32</v>
      </c>
      <c r="G66" s="161"/>
      <c r="H66" s="162">
        <v>17.606999999999999</v>
      </c>
      <c r="I66" s="127">
        <f t="shared" si="0"/>
        <v>17.606999999999999</v>
      </c>
      <c r="J66" s="127" t="str">
        <f t="shared" si="1"/>
        <v>0</v>
      </c>
      <c r="K66" s="127" t="str">
        <f t="shared" si="2"/>
        <v>0</v>
      </c>
      <c r="L66" s="127" t="str">
        <f t="shared" si="3"/>
        <v>0</v>
      </c>
      <c r="M66" s="123"/>
      <c r="N66" s="123"/>
      <c r="O66" s="123"/>
      <c r="P66" s="123"/>
      <c r="Q66" s="124"/>
      <c r="R66" s="107"/>
      <c r="S66" s="113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</row>
    <row r="67" spans="1:62" s="125" customFormat="1" ht="18" customHeight="1">
      <c r="A67" s="114"/>
      <c r="B67" s="159"/>
      <c r="C67" s="160">
        <v>250</v>
      </c>
      <c r="D67" s="161" t="s">
        <v>512</v>
      </c>
      <c r="E67" s="161" t="s">
        <v>513</v>
      </c>
      <c r="F67" s="161"/>
      <c r="G67" s="161"/>
      <c r="H67" s="163">
        <v>17.609000000000002</v>
      </c>
      <c r="I67" s="127">
        <f t="shared" si="0"/>
        <v>17.609000000000002</v>
      </c>
      <c r="J67" s="127" t="str">
        <f t="shared" si="1"/>
        <v>0</v>
      </c>
      <c r="K67" s="127" t="str">
        <f t="shared" si="2"/>
        <v>0</v>
      </c>
      <c r="L67" s="127" t="str">
        <f t="shared" si="3"/>
        <v>0</v>
      </c>
      <c r="M67" s="123"/>
      <c r="N67" s="123"/>
      <c r="O67" s="123"/>
      <c r="P67" s="123"/>
      <c r="Q67" s="124"/>
      <c r="R67" s="107"/>
      <c r="S67" s="113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</row>
    <row r="68" spans="1:62" s="125" customFormat="1" ht="18" customHeight="1">
      <c r="A68" s="114"/>
      <c r="B68" s="159"/>
      <c r="C68" s="160">
        <v>50</v>
      </c>
      <c r="D68" s="161" t="s">
        <v>143</v>
      </c>
      <c r="E68" s="161" t="s">
        <v>144</v>
      </c>
      <c r="F68" s="161" t="s">
        <v>32</v>
      </c>
      <c r="G68" s="161"/>
      <c r="H68" s="163">
        <v>17.613</v>
      </c>
      <c r="I68" s="127">
        <f t="shared" si="0"/>
        <v>17.613</v>
      </c>
      <c r="J68" s="127" t="str">
        <f t="shared" si="1"/>
        <v>0</v>
      </c>
      <c r="K68" s="127" t="str">
        <f t="shared" si="2"/>
        <v>0</v>
      </c>
      <c r="L68" s="127" t="str">
        <f t="shared" si="3"/>
        <v>0</v>
      </c>
      <c r="M68" s="123"/>
      <c r="N68" s="123"/>
      <c r="O68" s="123"/>
      <c r="P68" s="123"/>
      <c r="Q68" s="124"/>
      <c r="R68" s="107"/>
      <c r="S68" s="113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</row>
    <row r="69" spans="1:62" s="125" customFormat="1" ht="18" customHeight="1">
      <c r="A69" s="114"/>
      <c r="B69" s="159"/>
      <c r="C69" s="160">
        <v>675</v>
      </c>
      <c r="D69" s="161" t="s">
        <v>512</v>
      </c>
      <c r="E69" s="161" t="s">
        <v>1194</v>
      </c>
      <c r="F69" s="161" t="s">
        <v>32</v>
      </c>
      <c r="G69" s="161"/>
      <c r="H69" s="162">
        <v>17.62</v>
      </c>
      <c r="I69" s="127">
        <f t="shared" ref="I69:I132" si="4">IF(H69&lt;J$3,H69,IF(H69&gt;=J$3,"0"))</f>
        <v>17.62</v>
      </c>
      <c r="J69" s="127" t="str">
        <f t="shared" ref="J69:J132" si="5">IF(H69&lt;J$3,"0",IF(H69&lt;K$3,H69,IF(H69&gt;=K$3,"0")))</f>
        <v>0</v>
      </c>
      <c r="K69" s="127" t="str">
        <f t="shared" ref="K69:K132" si="6">IF(H69&lt;K$3,"0",IF(H69&gt;=L$3,"0",IF(H69&gt;=K$3,H69)))</f>
        <v>0</v>
      </c>
      <c r="L69" s="127" t="str">
        <f t="shared" ref="L69:L132" si="7">IF(H69&gt;=L$3,H69,IF(H69&lt;L$3,"0"))</f>
        <v>0</v>
      </c>
      <c r="M69" s="123"/>
      <c r="N69" s="123"/>
      <c r="O69" s="123"/>
      <c r="P69" s="123"/>
      <c r="Q69" s="124"/>
      <c r="R69" s="107"/>
      <c r="S69" s="113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</row>
    <row r="70" spans="1:62" s="125" customFormat="1" ht="18" customHeight="1">
      <c r="A70" s="114"/>
      <c r="B70" s="159"/>
      <c r="C70" s="160">
        <v>657</v>
      </c>
      <c r="D70" s="161" t="s">
        <v>883</v>
      </c>
      <c r="E70" s="161" t="s">
        <v>1172</v>
      </c>
      <c r="F70" s="161" t="s">
        <v>32</v>
      </c>
      <c r="G70" s="161"/>
      <c r="H70" s="162">
        <v>17.620999999999999</v>
      </c>
      <c r="I70" s="127">
        <f t="shared" si="4"/>
        <v>17.620999999999999</v>
      </c>
      <c r="J70" s="127" t="str">
        <f t="shared" si="5"/>
        <v>0</v>
      </c>
      <c r="K70" s="127" t="str">
        <f t="shared" si="6"/>
        <v>0</v>
      </c>
      <c r="L70" s="127" t="str">
        <f t="shared" si="7"/>
        <v>0</v>
      </c>
      <c r="M70" s="123"/>
      <c r="N70" s="123"/>
      <c r="O70" s="123"/>
      <c r="P70" s="123"/>
      <c r="Q70" s="124"/>
      <c r="R70" s="107"/>
      <c r="S70" s="113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</row>
    <row r="71" spans="1:62" s="125" customFormat="1" ht="18" customHeight="1">
      <c r="A71" s="114"/>
      <c r="B71" s="159"/>
      <c r="C71" s="160">
        <v>287</v>
      </c>
      <c r="D71" s="161" t="s">
        <v>573</v>
      </c>
      <c r="E71" s="161" t="s">
        <v>574</v>
      </c>
      <c r="F71" s="161"/>
      <c r="G71" s="161"/>
      <c r="H71" s="163">
        <v>17.628</v>
      </c>
      <c r="I71" s="127">
        <f t="shared" si="4"/>
        <v>17.628</v>
      </c>
      <c r="J71" s="127" t="str">
        <f t="shared" si="5"/>
        <v>0</v>
      </c>
      <c r="K71" s="127" t="str">
        <f t="shared" si="6"/>
        <v>0</v>
      </c>
      <c r="L71" s="127" t="str">
        <f t="shared" si="7"/>
        <v>0</v>
      </c>
      <c r="M71" s="123"/>
      <c r="N71" s="123"/>
      <c r="O71" s="123"/>
      <c r="P71" s="123"/>
      <c r="Q71" s="124"/>
      <c r="R71" s="107"/>
      <c r="S71" s="113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</row>
    <row r="72" spans="1:62" s="125" customFormat="1" ht="18" customHeight="1">
      <c r="A72" s="114"/>
      <c r="B72" s="159"/>
      <c r="C72" s="160">
        <v>403</v>
      </c>
      <c r="D72" s="161" t="s">
        <v>643</v>
      </c>
      <c r="E72" s="161" t="s">
        <v>759</v>
      </c>
      <c r="F72" s="161"/>
      <c r="G72" s="161"/>
      <c r="H72" s="163">
        <v>17.629000000000001</v>
      </c>
      <c r="I72" s="127">
        <f t="shared" si="4"/>
        <v>17.629000000000001</v>
      </c>
      <c r="J72" s="127" t="str">
        <f t="shared" si="5"/>
        <v>0</v>
      </c>
      <c r="K72" s="127" t="str">
        <f t="shared" si="6"/>
        <v>0</v>
      </c>
      <c r="L72" s="127" t="str">
        <f t="shared" si="7"/>
        <v>0</v>
      </c>
      <c r="M72" s="123"/>
      <c r="N72" s="123"/>
      <c r="O72" s="123"/>
      <c r="P72" s="123"/>
      <c r="Q72" s="124"/>
      <c r="R72" s="107"/>
      <c r="S72" s="113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</row>
    <row r="73" spans="1:62" s="125" customFormat="1" ht="18" customHeight="1">
      <c r="A73" s="114"/>
      <c r="B73" s="159"/>
      <c r="C73" s="160">
        <v>689</v>
      </c>
      <c r="D73" s="161" t="s">
        <v>1053</v>
      </c>
      <c r="E73" s="161" t="s">
        <v>1214</v>
      </c>
      <c r="F73" s="161" t="s">
        <v>32</v>
      </c>
      <c r="G73" s="161"/>
      <c r="H73" s="162">
        <v>17.638999999999999</v>
      </c>
      <c r="I73" s="127">
        <f t="shared" si="4"/>
        <v>17.638999999999999</v>
      </c>
      <c r="J73" s="127" t="str">
        <f t="shared" si="5"/>
        <v>0</v>
      </c>
      <c r="K73" s="127" t="str">
        <f t="shared" si="6"/>
        <v>0</v>
      </c>
      <c r="L73" s="127" t="str">
        <f t="shared" si="7"/>
        <v>0</v>
      </c>
      <c r="M73" s="123"/>
      <c r="N73" s="123"/>
      <c r="O73" s="123"/>
      <c r="P73" s="123"/>
      <c r="Q73" s="124"/>
      <c r="R73" s="107"/>
      <c r="S73" s="113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</row>
    <row r="74" spans="1:62" s="125" customFormat="1" ht="18" customHeight="1">
      <c r="A74" s="114"/>
      <c r="B74" s="159"/>
      <c r="C74" s="160">
        <v>443</v>
      </c>
      <c r="D74" s="161" t="s">
        <v>802</v>
      </c>
      <c r="E74" s="161" t="s">
        <v>830</v>
      </c>
      <c r="F74" s="161"/>
      <c r="G74" s="161"/>
      <c r="H74" s="163">
        <v>17.645</v>
      </c>
      <c r="I74" s="127">
        <f t="shared" si="4"/>
        <v>17.645</v>
      </c>
      <c r="J74" s="127" t="str">
        <f t="shared" si="5"/>
        <v>0</v>
      </c>
      <c r="K74" s="127" t="str">
        <f t="shared" si="6"/>
        <v>0</v>
      </c>
      <c r="L74" s="127" t="str">
        <f t="shared" si="7"/>
        <v>0</v>
      </c>
      <c r="M74" s="123"/>
      <c r="N74" s="123"/>
      <c r="O74" s="123"/>
      <c r="P74" s="123"/>
      <c r="Q74" s="124"/>
      <c r="R74" s="107"/>
      <c r="S74" s="113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</row>
    <row r="75" spans="1:62" s="125" customFormat="1" ht="18" customHeight="1">
      <c r="A75" s="114"/>
      <c r="B75" s="159"/>
      <c r="C75" s="160">
        <v>346</v>
      </c>
      <c r="D75" s="161" t="s">
        <v>657</v>
      </c>
      <c r="E75" s="161" t="s">
        <v>658</v>
      </c>
      <c r="F75" s="161" t="s">
        <v>32</v>
      </c>
      <c r="G75" s="161"/>
      <c r="H75" s="163">
        <v>17.649999999999999</v>
      </c>
      <c r="I75" s="127">
        <f t="shared" si="4"/>
        <v>17.649999999999999</v>
      </c>
      <c r="J75" s="127" t="str">
        <f t="shared" si="5"/>
        <v>0</v>
      </c>
      <c r="K75" s="127" t="str">
        <f t="shared" si="6"/>
        <v>0</v>
      </c>
      <c r="L75" s="127" t="str">
        <f t="shared" si="7"/>
        <v>0</v>
      </c>
      <c r="M75" s="123"/>
      <c r="N75" s="123"/>
      <c r="O75" s="123"/>
      <c r="P75" s="123"/>
      <c r="Q75" s="124"/>
      <c r="R75" s="107"/>
      <c r="S75" s="113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</row>
    <row r="76" spans="1:62" s="125" customFormat="1" ht="18" customHeight="1">
      <c r="A76" s="114"/>
      <c r="B76" s="159"/>
      <c r="C76" s="160">
        <v>647</v>
      </c>
      <c r="D76" s="161" t="s">
        <v>1154</v>
      </c>
      <c r="E76" s="161" t="s">
        <v>1155</v>
      </c>
      <c r="F76" s="161" t="s">
        <v>32</v>
      </c>
      <c r="G76" s="161"/>
      <c r="H76" s="162">
        <v>17.658999999999999</v>
      </c>
      <c r="I76" s="127">
        <f t="shared" si="4"/>
        <v>17.658999999999999</v>
      </c>
      <c r="J76" s="127" t="str">
        <f t="shared" si="5"/>
        <v>0</v>
      </c>
      <c r="K76" s="127" t="str">
        <f t="shared" si="6"/>
        <v>0</v>
      </c>
      <c r="L76" s="127" t="str">
        <f t="shared" si="7"/>
        <v>0</v>
      </c>
      <c r="M76" s="123"/>
      <c r="N76" s="123"/>
      <c r="O76" s="123"/>
      <c r="P76" s="123"/>
      <c r="Q76" s="124"/>
      <c r="R76" s="107"/>
      <c r="S76" s="113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</row>
    <row r="77" spans="1:62" s="125" customFormat="1" ht="18" customHeight="1">
      <c r="A77" s="114"/>
      <c r="B77" s="159"/>
      <c r="C77" s="160">
        <v>95</v>
      </c>
      <c r="D77" s="161" t="s">
        <v>233</v>
      </c>
      <c r="E77" s="161" t="s">
        <v>234</v>
      </c>
      <c r="F77" s="161" t="s">
        <v>32</v>
      </c>
      <c r="G77" s="161"/>
      <c r="H77" s="163">
        <v>17.661000000000001</v>
      </c>
      <c r="I77" s="127">
        <f t="shared" si="4"/>
        <v>17.661000000000001</v>
      </c>
      <c r="J77" s="127" t="str">
        <f t="shared" si="5"/>
        <v>0</v>
      </c>
      <c r="K77" s="127" t="str">
        <f t="shared" si="6"/>
        <v>0</v>
      </c>
      <c r="L77" s="127" t="str">
        <f t="shared" si="7"/>
        <v>0</v>
      </c>
      <c r="M77" s="123"/>
      <c r="N77" s="123"/>
      <c r="O77" s="123"/>
      <c r="P77" s="123"/>
      <c r="Q77" s="124"/>
      <c r="R77" s="107"/>
      <c r="S77" s="113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</row>
    <row r="78" spans="1:62" s="125" customFormat="1" ht="18" customHeight="1">
      <c r="A78" s="114"/>
      <c r="B78" s="159"/>
      <c r="C78" s="160">
        <v>30</v>
      </c>
      <c r="D78" s="161" t="s">
        <v>103</v>
      </c>
      <c r="E78" s="161" t="s">
        <v>104</v>
      </c>
      <c r="F78" s="161"/>
      <c r="G78" s="161"/>
      <c r="H78" s="163">
        <v>17.661000000000001</v>
      </c>
      <c r="I78" s="127">
        <f t="shared" si="4"/>
        <v>17.661000000000001</v>
      </c>
      <c r="J78" s="127" t="str">
        <f t="shared" si="5"/>
        <v>0</v>
      </c>
      <c r="K78" s="127" t="str">
        <f t="shared" si="6"/>
        <v>0</v>
      </c>
      <c r="L78" s="127" t="str">
        <f t="shared" si="7"/>
        <v>0</v>
      </c>
      <c r="M78" s="123"/>
      <c r="N78" s="123"/>
      <c r="O78" s="123"/>
      <c r="P78" s="123"/>
      <c r="Q78" s="124"/>
      <c r="R78" s="107"/>
      <c r="S78" s="113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</row>
    <row r="79" spans="1:62" s="125" customFormat="1" ht="18" customHeight="1">
      <c r="A79" s="114"/>
      <c r="B79" s="159"/>
      <c r="C79" s="160">
        <v>542</v>
      </c>
      <c r="D79" s="161" t="s">
        <v>992</v>
      </c>
      <c r="E79" s="161" t="s">
        <v>993</v>
      </c>
      <c r="F79" s="161" t="s">
        <v>32</v>
      </c>
      <c r="G79" s="161"/>
      <c r="H79" s="163">
        <v>17.661999999999999</v>
      </c>
      <c r="I79" s="127">
        <f t="shared" si="4"/>
        <v>17.661999999999999</v>
      </c>
      <c r="J79" s="127" t="str">
        <f t="shared" si="5"/>
        <v>0</v>
      </c>
      <c r="K79" s="127" t="str">
        <f t="shared" si="6"/>
        <v>0</v>
      </c>
      <c r="L79" s="127" t="str">
        <f t="shared" si="7"/>
        <v>0</v>
      </c>
      <c r="M79" s="123"/>
      <c r="N79" s="123"/>
      <c r="O79" s="123"/>
      <c r="P79" s="123"/>
      <c r="Q79" s="124"/>
      <c r="R79" s="107"/>
      <c r="S79" s="113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</row>
    <row r="80" spans="1:62" s="125" customFormat="1" ht="18" customHeight="1">
      <c r="A80" s="114"/>
      <c r="B80" s="159"/>
      <c r="C80" s="160">
        <v>314</v>
      </c>
      <c r="D80" s="161" t="s">
        <v>89</v>
      </c>
      <c r="E80" s="161" t="s">
        <v>611</v>
      </c>
      <c r="F80" s="161"/>
      <c r="G80" s="161"/>
      <c r="H80" s="163">
        <v>17.663</v>
      </c>
      <c r="I80" s="127">
        <f t="shared" si="4"/>
        <v>17.663</v>
      </c>
      <c r="J80" s="127" t="str">
        <f t="shared" si="5"/>
        <v>0</v>
      </c>
      <c r="K80" s="127" t="str">
        <f t="shared" si="6"/>
        <v>0</v>
      </c>
      <c r="L80" s="127" t="str">
        <f t="shared" si="7"/>
        <v>0</v>
      </c>
      <c r="M80" s="123"/>
      <c r="N80" s="123"/>
      <c r="O80" s="123"/>
      <c r="P80" s="123"/>
      <c r="Q80" s="124"/>
      <c r="R80" s="107"/>
      <c r="S80" s="113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</row>
    <row r="81" spans="1:62" s="125" customFormat="1" ht="18" customHeight="1">
      <c r="A81" s="114"/>
      <c r="B81" s="159"/>
      <c r="C81" s="160">
        <v>618</v>
      </c>
      <c r="D81" s="161" t="s">
        <v>983</v>
      </c>
      <c r="E81" s="161" t="s">
        <v>1111</v>
      </c>
      <c r="F81" s="161" t="s">
        <v>32</v>
      </c>
      <c r="G81" s="161"/>
      <c r="H81" s="162">
        <v>17.669</v>
      </c>
      <c r="I81" s="127">
        <f t="shared" si="4"/>
        <v>17.669</v>
      </c>
      <c r="J81" s="127" t="str">
        <f t="shared" si="5"/>
        <v>0</v>
      </c>
      <c r="K81" s="127" t="str">
        <f t="shared" si="6"/>
        <v>0</v>
      </c>
      <c r="L81" s="127" t="str">
        <f t="shared" si="7"/>
        <v>0</v>
      </c>
      <c r="M81" s="123"/>
      <c r="N81" s="123"/>
      <c r="O81" s="123"/>
      <c r="P81" s="123"/>
      <c r="Q81" s="124"/>
      <c r="R81" s="107"/>
      <c r="S81" s="113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</row>
    <row r="82" spans="1:62" s="125" customFormat="1" ht="18" customHeight="1">
      <c r="A82" s="114"/>
      <c r="B82" s="159"/>
      <c r="C82" s="160">
        <v>638</v>
      </c>
      <c r="D82" s="161" t="s">
        <v>617</v>
      </c>
      <c r="E82" s="161" t="s">
        <v>1140</v>
      </c>
      <c r="F82" s="161" t="s">
        <v>32</v>
      </c>
      <c r="G82" s="161"/>
      <c r="H82" s="162">
        <v>17.672999999999998</v>
      </c>
      <c r="I82" s="127">
        <f t="shared" si="4"/>
        <v>17.672999999999998</v>
      </c>
      <c r="J82" s="127" t="str">
        <f t="shared" si="5"/>
        <v>0</v>
      </c>
      <c r="K82" s="127" t="str">
        <f t="shared" si="6"/>
        <v>0</v>
      </c>
      <c r="L82" s="127" t="str">
        <f t="shared" si="7"/>
        <v>0</v>
      </c>
      <c r="M82" s="123"/>
      <c r="N82" s="123"/>
      <c r="O82" s="123"/>
      <c r="P82" s="123"/>
      <c r="Q82" s="124"/>
      <c r="R82" s="107"/>
      <c r="S82" s="113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</row>
    <row r="83" spans="1:62" s="125" customFormat="1" ht="18" customHeight="1">
      <c r="A83" s="114"/>
      <c r="B83" s="159"/>
      <c r="C83" s="160">
        <v>40</v>
      </c>
      <c r="D83" s="161" t="s">
        <v>123</v>
      </c>
      <c r="E83" s="161" t="s">
        <v>124</v>
      </c>
      <c r="F83" s="161" t="s">
        <v>32</v>
      </c>
      <c r="G83" s="161"/>
      <c r="H83" s="163">
        <v>17.672999999999998</v>
      </c>
      <c r="I83" s="127">
        <f t="shared" si="4"/>
        <v>17.672999999999998</v>
      </c>
      <c r="J83" s="127" t="str">
        <f t="shared" si="5"/>
        <v>0</v>
      </c>
      <c r="K83" s="127" t="str">
        <f t="shared" si="6"/>
        <v>0</v>
      </c>
      <c r="L83" s="127" t="str">
        <f t="shared" si="7"/>
        <v>0</v>
      </c>
      <c r="M83" s="123"/>
      <c r="N83" s="123"/>
      <c r="O83" s="123"/>
      <c r="P83" s="123"/>
      <c r="Q83" s="124"/>
      <c r="R83" s="107"/>
      <c r="S83" s="113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</row>
    <row r="84" spans="1:62" s="125" customFormat="1" ht="18" customHeight="1">
      <c r="A84" s="114"/>
      <c r="B84" s="159"/>
      <c r="C84" s="160">
        <v>289</v>
      </c>
      <c r="D84" s="161" t="s">
        <v>576</v>
      </c>
      <c r="E84" s="161" t="s">
        <v>577</v>
      </c>
      <c r="F84" s="161"/>
      <c r="G84" s="161"/>
      <c r="H84" s="163">
        <v>17.677</v>
      </c>
      <c r="I84" s="127">
        <f t="shared" si="4"/>
        <v>17.677</v>
      </c>
      <c r="J84" s="127" t="str">
        <f t="shared" si="5"/>
        <v>0</v>
      </c>
      <c r="K84" s="127" t="str">
        <f t="shared" si="6"/>
        <v>0</v>
      </c>
      <c r="L84" s="127" t="str">
        <f t="shared" si="7"/>
        <v>0</v>
      </c>
      <c r="M84" s="123"/>
      <c r="N84" s="123"/>
      <c r="O84" s="123"/>
      <c r="P84" s="123"/>
      <c r="Q84" s="124"/>
      <c r="R84" s="107"/>
      <c r="S84" s="113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</row>
    <row r="85" spans="1:62" s="125" customFormat="1" ht="18" customHeight="1">
      <c r="A85" s="114"/>
      <c r="B85" s="159"/>
      <c r="C85" s="160">
        <v>10</v>
      </c>
      <c r="D85" s="161" t="s">
        <v>63</v>
      </c>
      <c r="E85" s="161" t="s">
        <v>64</v>
      </c>
      <c r="F85" s="161" t="s">
        <v>32</v>
      </c>
      <c r="G85" s="161"/>
      <c r="H85" s="163">
        <v>17.677</v>
      </c>
      <c r="I85" s="127">
        <f t="shared" si="4"/>
        <v>17.677</v>
      </c>
      <c r="J85" s="127" t="str">
        <f t="shared" si="5"/>
        <v>0</v>
      </c>
      <c r="K85" s="127" t="str">
        <f t="shared" si="6"/>
        <v>0</v>
      </c>
      <c r="L85" s="127" t="str">
        <f t="shared" si="7"/>
        <v>0</v>
      </c>
      <c r="M85" s="123"/>
      <c r="N85" s="123"/>
      <c r="O85" s="123"/>
      <c r="P85" s="123"/>
      <c r="Q85" s="124"/>
      <c r="R85" s="107"/>
      <c r="S85" s="113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</row>
    <row r="86" spans="1:62" s="125" customFormat="1" ht="18" customHeight="1">
      <c r="A86" s="114"/>
      <c r="B86" s="159"/>
      <c r="C86" s="160">
        <v>423</v>
      </c>
      <c r="D86" s="161" t="s">
        <v>793</v>
      </c>
      <c r="E86" s="161" t="s">
        <v>794</v>
      </c>
      <c r="F86" s="161"/>
      <c r="G86" s="161" t="s">
        <v>674</v>
      </c>
      <c r="H86" s="163">
        <v>17.677</v>
      </c>
      <c r="I86" s="127">
        <f t="shared" si="4"/>
        <v>17.677</v>
      </c>
      <c r="J86" s="127" t="str">
        <f t="shared" si="5"/>
        <v>0</v>
      </c>
      <c r="K86" s="127" t="str">
        <f t="shared" si="6"/>
        <v>0</v>
      </c>
      <c r="L86" s="127" t="str">
        <f t="shared" si="7"/>
        <v>0</v>
      </c>
      <c r="M86" s="123"/>
      <c r="N86" s="123"/>
      <c r="O86" s="123"/>
      <c r="P86" s="123"/>
      <c r="Q86" s="124"/>
      <c r="R86" s="107"/>
      <c r="S86" s="113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</row>
    <row r="87" spans="1:62" s="125" customFormat="1" ht="18" customHeight="1">
      <c r="A87" s="114"/>
      <c r="B87" s="159"/>
      <c r="C87" s="160">
        <v>598</v>
      </c>
      <c r="D87" s="161" t="s">
        <v>1083</v>
      </c>
      <c r="E87" s="161" t="s">
        <v>1084</v>
      </c>
      <c r="F87" s="161" t="s">
        <v>32</v>
      </c>
      <c r="G87" s="161"/>
      <c r="H87" s="162">
        <v>17.684000000000001</v>
      </c>
      <c r="I87" s="127">
        <f t="shared" si="4"/>
        <v>17.684000000000001</v>
      </c>
      <c r="J87" s="127" t="str">
        <f t="shared" si="5"/>
        <v>0</v>
      </c>
      <c r="K87" s="127" t="str">
        <f t="shared" si="6"/>
        <v>0</v>
      </c>
      <c r="L87" s="127" t="str">
        <f t="shared" si="7"/>
        <v>0</v>
      </c>
      <c r="M87" s="123"/>
      <c r="N87" s="123"/>
      <c r="O87" s="123"/>
      <c r="P87" s="123"/>
      <c r="Q87" s="124"/>
      <c r="R87" s="107"/>
      <c r="S87" s="113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</row>
    <row r="88" spans="1:62" s="125" customFormat="1" ht="18" customHeight="1">
      <c r="A88" s="114"/>
      <c r="B88" s="159"/>
      <c r="C88" s="160">
        <v>585</v>
      </c>
      <c r="D88" s="161" t="s">
        <v>1020</v>
      </c>
      <c r="E88" s="161" t="s">
        <v>1064</v>
      </c>
      <c r="F88" s="161" t="s">
        <v>32</v>
      </c>
      <c r="G88" s="161"/>
      <c r="H88" s="162">
        <v>17.686</v>
      </c>
      <c r="I88" s="127">
        <f t="shared" si="4"/>
        <v>17.686</v>
      </c>
      <c r="J88" s="127" t="str">
        <f t="shared" si="5"/>
        <v>0</v>
      </c>
      <c r="K88" s="127" t="str">
        <f t="shared" si="6"/>
        <v>0</v>
      </c>
      <c r="L88" s="127" t="str">
        <f t="shared" si="7"/>
        <v>0</v>
      </c>
      <c r="M88" s="123"/>
      <c r="N88" s="123"/>
      <c r="O88" s="123"/>
      <c r="P88" s="123"/>
      <c r="Q88" s="124"/>
      <c r="R88" s="107"/>
      <c r="S88" s="113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</row>
    <row r="89" spans="1:62" s="125" customFormat="1" ht="18" customHeight="1">
      <c r="A89" s="114"/>
      <c r="B89" s="159"/>
      <c r="C89" s="160">
        <v>491</v>
      </c>
      <c r="D89" s="161" t="s">
        <v>129</v>
      </c>
      <c r="E89" s="161" t="s">
        <v>911</v>
      </c>
      <c r="F89" s="161" t="s">
        <v>32</v>
      </c>
      <c r="G89" s="161"/>
      <c r="H89" s="163">
        <v>17.686</v>
      </c>
      <c r="I89" s="127">
        <f t="shared" si="4"/>
        <v>17.686</v>
      </c>
      <c r="J89" s="127" t="str">
        <f t="shared" si="5"/>
        <v>0</v>
      </c>
      <c r="K89" s="127" t="str">
        <f t="shared" si="6"/>
        <v>0</v>
      </c>
      <c r="L89" s="127" t="str">
        <f t="shared" si="7"/>
        <v>0</v>
      </c>
      <c r="M89" s="123"/>
      <c r="N89" s="123"/>
      <c r="O89" s="123"/>
      <c r="P89" s="123"/>
      <c r="Q89" s="124"/>
      <c r="R89" s="107"/>
      <c r="S89" s="113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</row>
    <row r="90" spans="1:62" s="125" customFormat="1" ht="18" customHeight="1">
      <c r="A90" s="114"/>
      <c r="B90" s="159"/>
      <c r="C90" s="160">
        <v>462</v>
      </c>
      <c r="D90" s="161" t="s">
        <v>862</v>
      </c>
      <c r="E90" s="161" t="s">
        <v>863</v>
      </c>
      <c r="F90" s="161" t="s">
        <v>32</v>
      </c>
      <c r="G90" s="161"/>
      <c r="H90" s="163">
        <v>17.693999999999999</v>
      </c>
      <c r="I90" s="127">
        <f t="shared" si="4"/>
        <v>17.693999999999999</v>
      </c>
      <c r="J90" s="127" t="str">
        <f t="shared" si="5"/>
        <v>0</v>
      </c>
      <c r="K90" s="127" t="str">
        <f t="shared" si="6"/>
        <v>0</v>
      </c>
      <c r="L90" s="127" t="str">
        <f t="shared" si="7"/>
        <v>0</v>
      </c>
      <c r="M90" s="123"/>
      <c r="N90" s="123"/>
      <c r="O90" s="123"/>
      <c r="P90" s="123"/>
      <c r="Q90" s="124"/>
      <c r="R90" s="107"/>
      <c r="S90" s="113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</row>
    <row r="91" spans="1:62" s="125" customFormat="1" ht="18" customHeight="1">
      <c r="A91" s="114"/>
      <c r="B91" s="159"/>
      <c r="C91" s="160">
        <v>380</v>
      </c>
      <c r="D91" s="161" t="s">
        <v>207</v>
      </c>
      <c r="E91" s="161" t="s">
        <v>717</v>
      </c>
      <c r="F91" s="161" t="s">
        <v>32</v>
      </c>
      <c r="G91" s="161"/>
      <c r="H91" s="163">
        <v>17.693999999999999</v>
      </c>
      <c r="I91" s="127">
        <f t="shared" si="4"/>
        <v>17.693999999999999</v>
      </c>
      <c r="J91" s="127" t="str">
        <f t="shared" si="5"/>
        <v>0</v>
      </c>
      <c r="K91" s="127" t="str">
        <f t="shared" si="6"/>
        <v>0</v>
      </c>
      <c r="L91" s="127" t="str">
        <f t="shared" si="7"/>
        <v>0</v>
      </c>
      <c r="M91" s="123"/>
      <c r="N91" s="123"/>
      <c r="O91" s="123"/>
      <c r="P91" s="123"/>
      <c r="Q91" s="124"/>
      <c r="R91" s="107"/>
      <c r="S91" s="113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</row>
    <row r="92" spans="1:62" s="125" customFormat="1" ht="18" customHeight="1">
      <c r="A92" s="114"/>
      <c r="B92" s="159"/>
      <c r="C92" s="160">
        <v>649</v>
      </c>
      <c r="D92" s="161" t="s">
        <v>1158</v>
      </c>
      <c r="E92" s="161" t="s">
        <v>1159</v>
      </c>
      <c r="F92" s="161" t="s">
        <v>32</v>
      </c>
      <c r="G92" s="161"/>
      <c r="H92" s="162">
        <v>17.693999999999999</v>
      </c>
      <c r="I92" s="127">
        <f t="shared" si="4"/>
        <v>17.693999999999999</v>
      </c>
      <c r="J92" s="127" t="str">
        <f t="shared" si="5"/>
        <v>0</v>
      </c>
      <c r="K92" s="127" t="str">
        <f t="shared" si="6"/>
        <v>0</v>
      </c>
      <c r="L92" s="127" t="str">
        <f t="shared" si="7"/>
        <v>0</v>
      </c>
      <c r="M92" s="123"/>
      <c r="N92" s="123"/>
      <c r="O92" s="123"/>
      <c r="P92" s="123"/>
      <c r="Q92" s="124"/>
      <c r="R92" s="107"/>
      <c r="S92" s="113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</row>
    <row r="93" spans="1:62" s="125" customFormat="1" ht="18" customHeight="1">
      <c r="A93" s="114"/>
      <c r="B93" s="159"/>
      <c r="C93" s="160">
        <v>62</v>
      </c>
      <c r="D93" s="161" t="s">
        <v>167</v>
      </c>
      <c r="E93" s="161" t="s">
        <v>168</v>
      </c>
      <c r="F93" s="161" t="s">
        <v>32</v>
      </c>
      <c r="G93" s="161"/>
      <c r="H93" s="163">
        <v>17.696999999999999</v>
      </c>
      <c r="I93" s="127">
        <f t="shared" si="4"/>
        <v>17.696999999999999</v>
      </c>
      <c r="J93" s="127" t="str">
        <f t="shared" si="5"/>
        <v>0</v>
      </c>
      <c r="K93" s="127" t="str">
        <f t="shared" si="6"/>
        <v>0</v>
      </c>
      <c r="L93" s="127" t="str">
        <f t="shared" si="7"/>
        <v>0</v>
      </c>
      <c r="M93" s="123"/>
      <c r="N93" s="123"/>
      <c r="O93" s="123"/>
      <c r="P93" s="123"/>
      <c r="Q93" s="124"/>
      <c r="R93" s="107"/>
      <c r="S93" s="113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</row>
    <row r="94" spans="1:62" s="125" customFormat="1" ht="18" customHeight="1">
      <c r="A94" s="114"/>
      <c r="B94" s="159"/>
      <c r="C94" s="160">
        <v>365</v>
      </c>
      <c r="D94" s="161" t="s">
        <v>692</v>
      </c>
      <c r="E94" s="161" t="s">
        <v>693</v>
      </c>
      <c r="F94" s="161" t="s">
        <v>32</v>
      </c>
      <c r="G94" s="161"/>
      <c r="H94" s="163">
        <v>17.698</v>
      </c>
      <c r="I94" s="127">
        <f t="shared" si="4"/>
        <v>17.698</v>
      </c>
      <c r="J94" s="127" t="str">
        <f t="shared" si="5"/>
        <v>0</v>
      </c>
      <c r="K94" s="127" t="str">
        <f t="shared" si="6"/>
        <v>0</v>
      </c>
      <c r="L94" s="127" t="str">
        <f t="shared" si="7"/>
        <v>0</v>
      </c>
      <c r="M94" s="123"/>
      <c r="N94" s="123"/>
      <c r="O94" s="123"/>
      <c r="P94" s="123"/>
      <c r="Q94" s="124"/>
      <c r="R94" s="107"/>
      <c r="S94" s="113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</row>
    <row r="95" spans="1:62" s="125" customFormat="1" ht="18" customHeight="1">
      <c r="A95" s="114"/>
      <c r="B95" s="159"/>
      <c r="C95" s="160">
        <v>600</v>
      </c>
      <c r="D95" s="161" t="s">
        <v>874</v>
      </c>
      <c r="E95" s="161" t="s">
        <v>1087</v>
      </c>
      <c r="F95" s="161"/>
      <c r="G95" s="161"/>
      <c r="H95" s="162">
        <v>17.7</v>
      </c>
      <c r="I95" s="127">
        <f t="shared" si="4"/>
        <v>17.7</v>
      </c>
      <c r="J95" s="127" t="str">
        <f t="shared" si="5"/>
        <v>0</v>
      </c>
      <c r="K95" s="127" t="str">
        <f t="shared" si="6"/>
        <v>0</v>
      </c>
      <c r="L95" s="127" t="str">
        <f t="shared" si="7"/>
        <v>0</v>
      </c>
      <c r="M95" s="123"/>
      <c r="N95" s="123"/>
      <c r="O95" s="123"/>
      <c r="P95" s="123"/>
      <c r="Q95" s="124"/>
      <c r="R95" s="107"/>
      <c r="S95" s="113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</row>
    <row r="96" spans="1:62" s="125" customFormat="1" ht="18" customHeight="1">
      <c r="A96" s="114"/>
      <c r="B96" s="159"/>
      <c r="C96" s="160">
        <v>326</v>
      </c>
      <c r="D96" s="161" t="s">
        <v>628</v>
      </c>
      <c r="E96" s="161" t="s">
        <v>629</v>
      </c>
      <c r="F96" s="161" t="s">
        <v>32</v>
      </c>
      <c r="G96" s="161"/>
      <c r="H96" s="163">
        <v>17.707999999999998</v>
      </c>
      <c r="I96" s="127">
        <f t="shared" si="4"/>
        <v>17.707999999999998</v>
      </c>
      <c r="J96" s="127" t="str">
        <f t="shared" si="5"/>
        <v>0</v>
      </c>
      <c r="K96" s="127" t="str">
        <f t="shared" si="6"/>
        <v>0</v>
      </c>
      <c r="L96" s="127" t="str">
        <f t="shared" si="7"/>
        <v>0</v>
      </c>
      <c r="M96" s="123"/>
      <c r="N96" s="123"/>
      <c r="O96" s="123"/>
      <c r="P96" s="123"/>
      <c r="Q96" s="124"/>
      <c r="R96" s="107"/>
      <c r="S96" s="113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</row>
    <row r="97" spans="1:62" s="125" customFormat="1" ht="18" customHeight="1">
      <c r="A97" s="114"/>
      <c r="B97" s="159"/>
      <c r="C97" s="160">
        <v>148</v>
      </c>
      <c r="D97" s="161" t="s">
        <v>338</v>
      </c>
      <c r="E97" s="161" t="s">
        <v>339</v>
      </c>
      <c r="F97" s="161"/>
      <c r="G97" s="161"/>
      <c r="H97" s="163">
        <v>17.709</v>
      </c>
      <c r="I97" s="127">
        <f t="shared" si="4"/>
        <v>17.709</v>
      </c>
      <c r="J97" s="127" t="str">
        <f t="shared" si="5"/>
        <v>0</v>
      </c>
      <c r="K97" s="127" t="str">
        <f t="shared" si="6"/>
        <v>0</v>
      </c>
      <c r="L97" s="127" t="str">
        <f t="shared" si="7"/>
        <v>0</v>
      </c>
      <c r="M97" s="123"/>
      <c r="N97" s="123"/>
      <c r="O97" s="123"/>
      <c r="P97" s="123"/>
      <c r="Q97" s="124"/>
      <c r="R97" s="107"/>
      <c r="S97" s="113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</row>
    <row r="98" spans="1:62" s="125" customFormat="1" ht="18" customHeight="1">
      <c r="A98" s="114"/>
      <c r="B98" s="159"/>
      <c r="C98" s="160">
        <v>404</v>
      </c>
      <c r="D98" s="161" t="s">
        <v>760</v>
      </c>
      <c r="E98" s="161" t="s">
        <v>761</v>
      </c>
      <c r="F98" s="161"/>
      <c r="G98" s="161"/>
      <c r="H98" s="163">
        <v>17.712</v>
      </c>
      <c r="I98" s="127">
        <f t="shared" si="4"/>
        <v>17.712</v>
      </c>
      <c r="J98" s="127" t="str">
        <f t="shared" si="5"/>
        <v>0</v>
      </c>
      <c r="K98" s="127" t="str">
        <f t="shared" si="6"/>
        <v>0</v>
      </c>
      <c r="L98" s="127" t="str">
        <f t="shared" si="7"/>
        <v>0</v>
      </c>
      <c r="M98" s="123"/>
      <c r="N98" s="123"/>
      <c r="O98" s="123"/>
      <c r="P98" s="123"/>
      <c r="Q98" s="124"/>
      <c r="R98" s="107"/>
      <c r="S98" s="113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</row>
    <row r="99" spans="1:62" s="125" customFormat="1" ht="18" customHeight="1">
      <c r="A99" s="114"/>
      <c r="B99" s="159"/>
      <c r="C99" s="160">
        <v>581</v>
      </c>
      <c r="D99" s="161" t="s">
        <v>103</v>
      </c>
      <c r="E99" s="161" t="s">
        <v>1058</v>
      </c>
      <c r="F99" s="161"/>
      <c r="G99" s="161"/>
      <c r="H99" s="162">
        <v>17.713000000000001</v>
      </c>
      <c r="I99" s="127">
        <f t="shared" si="4"/>
        <v>17.713000000000001</v>
      </c>
      <c r="J99" s="127" t="str">
        <f t="shared" si="5"/>
        <v>0</v>
      </c>
      <c r="K99" s="127" t="str">
        <f t="shared" si="6"/>
        <v>0</v>
      </c>
      <c r="L99" s="127" t="str">
        <f t="shared" si="7"/>
        <v>0</v>
      </c>
      <c r="M99" s="123"/>
      <c r="N99" s="123"/>
      <c r="O99" s="123"/>
      <c r="P99" s="123"/>
      <c r="Q99" s="124"/>
      <c r="R99" s="107"/>
      <c r="S99" s="113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</row>
    <row r="100" spans="1:62" s="125" customFormat="1" ht="18" customHeight="1">
      <c r="A100" s="114"/>
      <c r="B100" s="159"/>
      <c r="C100" s="160">
        <v>32</v>
      </c>
      <c r="D100" s="161" t="s">
        <v>107</v>
      </c>
      <c r="E100" s="161" t="s">
        <v>108</v>
      </c>
      <c r="F100" s="161" t="s">
        <v>32</v>
      </c>
      <c r="G100" s="161"/>
      <c r="H100" s="163">
        <v>17.72</v>
      </c>
      <c r="I100" s="127">
        <f t="shared" si="4"/>
        <v>17.72</v>
      </c>
      <c r="J100" s="127" t="str">
        <f t="shared" si="5"/>
        <v>0</v>
      </c>
      <c r="K100" s="127" t="str">
        <f t="shared" si="6"/>
        <v>0</v>
      </c>
      <c r="L100" s="127" t="str">
        <f t="shared" si="7"/>
        <v>0</v>
      </c>
      <c r="M100" s="123"/>
      <c r="N100" s="123"/>
      <c r="O100" s="123"/>
      <c r="P100" s="123"/>
      <c r="Q100" s="124"/>
      <c r="R100" s="107"/>
      <c r="S100" s="113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</row>
    <row r="101" spans="1:62" s="125" customFormat="1" ht="18" customHeight="1">
      <c r="A101" s="114"/>
      <c r="B101" s="159"/>
      <c r="C101" s="160">
        <v>310</v>
      </c>
      <c r="D101" s="161" t="s">
        <v>606</v>
      </c>
      <c r="E101" s="161" t="s">
        <v>607</v>
      </c>
      <c r="F101" s="161" t="s">
        <v>32</v>
      </c>
      <c r="G101" s="161"/>
      <c r="H101" s="163">
        <v>17.72</v>
      </c>
      <c r="I101" s="127">
        <f t="shared" si="4"/>
        <v>17.72</v>
      </c>
      <c r="J101" s="127" t="str">
        <f t="shared" si="5"/>
        <v>0</v>
      </c>
      <c r="K101" s="127" t="str">
        <f t="shared" si="6"/>
        <v>0</v>
      </c>
      <c r="L101" s="127" t="str">
        <f t="shared" si="7"/>
        <v>0</v>
      </c>
      <c r="M101" s="123"/>
      <c r="N101" s="123"/>
      <c r="O101" s="123"/>
      <c r="P101" s="123"/>
      <c r="Q101" s="124"/>
      <c r="R101" s="107"/>
      <c r="S101" s="113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</row>
    <row r="102" spans="1:62" s="125" customFormat="1" ht="18" customHeight="1">
      <c r="A102" s="114"/>
      <c r="B102" s="159"/>
      <c r="C102" s="160">
        <v>611</v>
      </c>
      <c r="D102" s="161" t="s">
        <v>1014</v>
      </c>
      <c r="E102" s="161" t="s">
        <v>1102</v>
      </c>
      <c r="F102" s="161"/>
      <c r="G102" s="161"/>
      <c r="H102" s="162">
        <v>17.722999999999999</v>
      </c>
      <c r="I102" s="127">
        <f t="shared" si="4"/>
        <v>17.722999999999999</v>
      </c>
      <c r="J102" s="127" t="str">
        <f t="shared" si="5"/>
        <v>0</v>
      </c>
      <c r="K102" s="127" t="str">
        <f t="shared" si="6"/>
        <v>0</v>
      </c>
      <c r="L102" s="127" t="str">
        <f t="shared" si="7"/>
        <v>0</v>
      </c>
      <c r="M102" s="123"/>
      <c r="N102" s="123"/>
      <c r="O102" s="123"/>
      <c r="P102" s="123"/>
      <c r="Q102" s="124"/>
      <c r="R102" s="107"/>
      <c r="S102" s="113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</row>
    <row r="103" spans="1:62" s="125" customFormat="1" ht="18" customHeight="1">
      <c r="A103" s="114"/>
      <c r="B103" s="159"/>
      <c r="C103" s="160">
        <v>631</v>
      </c>
      <c r="D103" s="161" t="s">
        <v>652</v>
      </c>
      <c r="E103" s="161" t="s">
        <v>1129</v>
      </c>
      <c r="F103" s="161" t="s">
        <v>32</v>
      </c>
      <c r="G103" s="161"/>
      <c r="H103" s="162">
        <v>17.733000000000001</v>
      </c>
      <c r="I103" s="127">
        <f t="shared" si="4"/>
        <v>17.733000000000001</v>
      </c>
      <c r="J103" s="127" t="str">
        <f t="shared" si="5"/>
        <v>0</v>
      </c>
      <c r="K103" s="127" t="str">
        <f t="shared" si="6"/>
        <v>0</v>
      </c>
      <c r="L103" s="127" t="str">
        <f t="shared" si="7"/>
        <v>0</v>
      </c>
      <c r="M103" s="123"/>
      <c r="N103" s="123"/>
      <c r="O103" s="123"/>
      <c r="P103" s="123"/>
      <c r="Q103" s="124"/>
      <c r="R103" s="107"/>
      <c r="S103" s="113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</row>
    <row r="104" spans="1:62" s="125" customFormat="1" ht="18" customHeight="1">
      <c r="A104" s="114"/>
      <c r="B104" s="155"/>
      <c r="C104" s="42">
        <v>157</v>
      </c>
      <c r="D104" s="43" t="s">
        <v>121</v>
      </c>
      <c r="E104" s="43" t="s">
        <v>355</v>
      </c>
      <c r="F104" s="43" t="s">
        <v>32</v>
      </c>
      <c r="G104" s="43"/>
      <c r="H104" s="44">
        <v>17.741</v>
      </c>
      <c r="I104" s="121" t="str">
        <f t="shared" si="4"/>
        <v>0</v>
      </c>
      <c r="J104" s="121">
        <f t="shared" si="5"/>
        <v>17.741</v>
      </c>
      <c r="K104" s="121" t="str">
        <f t="shared" si="6"/>
        <v>0</v>
      </c>
      <c r="L104" s="121" t="str">
        <f t="shared" si="7"/>
        <v>0</v>
      </c>
      <c r="M104" s="128"/>
      <c r="N104" s="156" t="s">
        <v>1394</v>
      </c>
      <c r="O104" s="122"/>
      <c r="P104" s="122"/>
      <c r="Q104" s="157">
        <v>1560.34</v>
      </c>
      <c r="R104" s="107"/>
      <c r="S104" s="113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</row>
    <row r="105" spans="1:62" s="125" customFormat="1" ht="18" customHeight="1">
      <c r="A105" s="114"/>
      <c r="B105" s="155"/>
      <c r="C105" s="42">
        <v>52</v>
      </c>
      <c r="D105" s="43" t="s">
        <v>147</v>
      </c>
      <c r="E105" s="43" t="s">
        <v>148</v>
      </c>
      <c r="F105" s="43" t="s">
        <v>32</v>
      </c>
      <c r="G105" s="43"/>
      <c r="H105" s="44">
        <v>17.741</v>
      </c>
      <c r="I105" s="121" t="str">
        <f t="shared" si="4"/>
        <v>0</v>
      </c>
      <c r="J105" s="121">
        <f t="shared" si="5"/>
        <v>17.741</v>
      </c>
      <c r="K105" s="121" t="str">
        <f t="shared" si="6"/>
        <v>0</v>
      </c>
      <c r="L105" s="121" t="str">
        <f t="shared" si="7"/>
        <v>0</v>
      </c>
      <c r="M105" s="128"/>
      <c r="N105" s="156" t="s">
        <v>1394</v>
      </c>
      <c r="O105" s="122"/>
      <c r="P105" s="122"/>
      <c r="Q105" s="157">
        <v>1560.34</v>
      </c>
      <c r="R105" s="107"/>
      <c r="S105" s="113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</row>
    <row r="106" spans="1:62" s="125" customFormat="1" ht="18" customHeight="1">
      <c r="A106" s="114"/>
      <c r="B106" s="155"/>
      <c r="C106" s="42">
        <v>623</v>
      </c>
      <c r="D106" s="43" t="s">
        <v>282</v>
      </c>
      <c r="E106" s="43" t="s">
        <v>1117</v>
      </c>
      <c r="F106" s="43" t="s">
        <v>32</v>
      </c>
      <c r="G106" s="43"/>
      <c r="H106" s="60">
        <v>17.741</v>
      </c>
      <c r="I106" s="121" t="str">
        <f t="shared" si="4"/>
        <v>0</v>
      </c>
      <c r="J106" s="121">
        <f t="shared" si="5"/>
        <v>17.741</v>
      </c>
      <c r="K106" s="121" t="str">
        <f t="shared" si="6"/>
        <v>0</v>
      </c>
      <c r="L106" s="121" t="str">
        <f t="shared" si="7"/>
        <v>0</v>
      </c>
      <c r="M106" s="128"/>
      <c r="N106" s="156" t="s">
        <v>1394</v>
      </c>
      <c r="O106" s="122"/>
      <c r="P106" s="122"/>
      <c r="Q106" s="157">
        <v>1560.34</v>
      </c>
      <c r="R106" s="107"/>
      <c r="S106" s="113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</row>
    <row r="107" spans="1:62" s="125" customFormat="1" ht="18" customHeight="1">
      <c r="A107" s="114"/>
      <c r="B107" s="155"/>
      <c r="C107" s="42">
        <v>571</v>
      </c>
      <c r="D107" s="43" t="s">
        <v>1041</v>
      </c>
      <c r="E107" s="43" t="s">
        <v>1042</v>
      </c>
      <c r="F107" s="43"/>
      <c r="G107" s="43"/>
      <c r="H107" s="60">
        <v>17.742000000000001</v>
      </c>
      <c r="I107" s="121" t="str">
        <f t="shared" si="4"/>
        <v>0</v>
      </c>
      <c r="J107" s="121">
        <f t="shared" si="5"/>
        <v>17.742000000000001</v>
      </c>
      <c r="K107" s="121" t="str">
        <f t="shared" si="6"/>
        <v>0</v>
      </c>
      <c r="L107" s="121" t="str">
        <f t="shared" si="7"/>
        <v>0</v>
      </c>
      <c r="M107" s="128"/>
      <c r="N107" s="122">
        <v>4</v>
      </c>
      <c r="O107" s="122"/>
      <c r="P107" s="122"/>
      <c r="Q107" s="157">
        <v>1101.42</v>
      </c>
      <c r="R107" s="107"/>
      <c r="S107" s="113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</row>
    <row r="108" spans="1:62" s="125" customFormat="1" ht="18" customHeight="1">
      <c r="A108" s="114"/>
      <c r="B108" s="155"/>
      <c r="C108" s="42">
        <v>229</v>
      </c>
      <c r="D108" s="43" t="s">
        <v>473</v>
      </c>
      <c r="E108" s="43" t="s">
        <v>474</v>
      </c>
      <c r="F108" s="43"/>
      <c r="G108" s="43"/>
      <c r="H108" s="44">
        <v>17.751999999999999</v>
      </c>
      <c r="I108" s="121" t="str">
        <f t="shared" si="4"/>
        <v>0</v>
      </c>
      <c r="J108" s="121">
        <f t="shared" si="5"/>
        <v>17.751999999999999</v>
      </c>
      <c r="K108" s="121" t="str">
        <f t="shared" si="6"/>
        <v>0</v>
      </c>
      <c r="L108" s="121" t="str">
        <f t="shared" si="7"/>
        <v>0</v>
      </c>
      <c r="M108" s="128"/>
      <c r="N108" s="122">
        <v>5</v>
      </c>
      <c r="O108" s="122"/>
      <c r="P108" s="122"/>
      <c r="Q108" s="157">
        <v>917.85</v>
      </c>
      <c r="R108" s="107"/>
      <c r="S108" s="113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</row>
    <row r="109" spans="1:62" s="125" customFormat="1" ht="18" customHeight="1">
      <c r="A109" s="114"/>
      <c r="B109" s="155"/>
      <c r="C109" s="42">
        <v>200</v>
      </c>
      <c r="D109" s="43" t="s">
        <v>233</v>
      </c>
      <c r="E109" s="43" t="s">
        <v>431</v>
      </c>
      <c r="F109" s="43" t="s">
        <v>32</v>
      </c>
      <c r="G109" s="43"/>
      <c r="H109" s="44">
        <v>17.754000000000001</v>
      </c>
      <c r="I109" s="121" t="str">
        <f t="shared" si="4"/>
        <v>0</v>
      </c>
      <c r="J109" s="121">
        <f t="shared" si="5"/>
        <v>17.754000000000001</v>
      </c>
      <c r="K109" s="121" t="str">
        <f t="shared" si="6"/>
        <v>0</v>
      </c>
      <c r="L109" s="121" t="str">
        <f t="shared" si="7"/>
        <v>0</v>
      </c>
      <c r="M109" s="128"/>
      <c r="N109" s="122">
        <v>6</v>
      </c>
      <c r="O109" s="122"/>
      <c r="P109" s="122"/>
      <c r="Q109" s="157">
        <v>642.55999999999995</v>
      </c>
      <c r="R109" s="107"/>
      <c r="S109" s="113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</row>
    <row r="110" spans="1:62" s="125" customFormat="1" ht="18" customHeight="1">
      <c r="A110" s="114"/>
      <c r="B110" s="155"/>
      <c r="C110" s="42">
        <v>49</v>
      </c>
      <c r="D110" s="43" t="s">
        <v>141</v>
      </c>
      <c r="E110" s="43" t="s">
        <v>142</v>
      </c>
      <c r="F110" s="43" t="s">
        <v>32</v>
      </c>
      <c r="G110" s="43"/>
      <c r="H110" s="44">
        <v>17.756</v>
      </c>
      <c r="I110" s="121" t="str">
        <f t="shared" si="4"/>
        <v>0</v>
      </c>
      <c r="J110" s="121">
        <f t="shared" si="5"/>
        <v>17.756</v>
      </c>
      <c r="K110" s="121" t="str">
        <f t="shared" si="6"/>
        <v>0</v>
      </c>
      <c r="L110" s="121" t="str">
        <f t="shared" si="7"/>
        <v>0</v>
      </c>
      <c r="M110" s="128"/>
      <c r="N110" s="122">
        <v>7</v>
      </c>
      <c r="O110" s="122"/>
      <c r="P110" s="122"/>
      <c r="Q110" s="157">
        <v>458.93</v>
      </c>
      <c r="R110" s="107"/>
      <c r="S110" s="113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</row>
    <row r="111" spans="1:62" s="125" customFormat="1" ht="18" customHeight="1">
      <c r="A111" s="114"/>
      <c r="B111" s="155"/>
      <c r="C111" s="42">
        <v>658</v>
      </c>
      <c r="D111" s="43" t="s">
        <v>187</v>
      </c>
      <c r="E111" s="43" t="s">
        <v>1173</v>
      </c>
      <c r="F111" s="43" t="s">
        <v>32</v>
      </c>
      <c r="G111" s="43"/>
      <c r="H111" s="60">
        <v>17.760999999999999</v>
      </c>
      <c r="I111" s="121" t="str">
        <f t="shared" si="4"/>
        <v>0</v>
      </c>
      <c r="J111" s="121">
        <f t="shared" si="5"/>
        <v>17.760999999999999</v>
      </c>
      <c r="K111" s="121" t="str">
        <f t="shared" si="6"/>
        <v>0</v>
      </c>
      <c r="L111" s="121" t="str">
        <f t="shared" si="7"/>
        <v>0</v>
      </c>
      <c r="M111" s="128"/>
      <c r="N111" s="122">
        <v>8</v>
      </c>
      <c r="O111" s="122"/>
      <c r="P111" s="122"/>
      <c r="Q111" s="157">
        <v>367.14</v>
      </c>
      <c r="R111" s="107"/>
      <c r="S111" s="113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</row>
    <row r="112" spans="1:62" s="125" customFormat="1" ht="18" customHeight="1">
      <c r="A112" s="114"/>
      <c r="B112" s="155"/>
      <c r="C112" s="42">
        <v>669</v>
      </c>
      <c r="D112" s="43" t="s">
        <v>889</v>
      </c>
      <c r="E112" s="43" t="s">
        <v>1187</v>
      </c>
      <c r="F112" s="43" t="s">
        <v>32</v>
      </c>
      <c r="G112" s="43"/>
      <c r="H112" s="60">
        <v>17.765000000000001</v>
      </c>
      <c r="I112" s="121" t="str">
        <f t="shared" si="4"/>
        <v>0</v>
      </c>
      <c r="J112" s="121">
        <f t="shared" si="5"/>
        <v>17.765000000000001</v>
      </c>
      <c r="K112" s="121" t="str">
        <f t="shared" si="6"/>
        <v>0</v>
      </c>
      <c r="L112" s="121" t="str">
        <f t="shared" si="7"/>
        <v>0</v>
      </c>
      <c r="M112" s="128"/>
      <c r="N112" s="122">
        <v>9</v>
      </c>
      <c r="O112" s="122"/>
      <c r="P112" s="122"/>
      <c r="Q112" s="157">
        <v>321.25</v>
      </c>
      <c r="R112" s="107"/>
      <c r="S112" s="113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</row>
    <row r="113" spans="1:62" s="125" customFormat="1" ht="18" customHeight="1">
      <c r="A113" s="114"/>
      <c r="B113" s="155"/>
      <c r="C113" s="42">
        <v>622</v>
      </c>
      <c r="D113" s="43" t="s">
        <v>989</v>
      </c>
      <c r="E113" s="43" t="s">
        <v>1116</v>
      </c>
      <c r="F113" s="43" t="s">
        <v>32</v>
      </c>
      <c r="G113" s="43"/>
      <c r="H113" s="60">
        <v>17.766999999999999</v>
      </c>
      <c r="I113" s="121" t="str">
        <f t="shared" si="4"/>
        <v>0</v>
      </c>
      <c r="J113" s="121">
        <f t="shared" si="5"/>
        <v>17.766999999999999</v>
      </c>
      <c r="K113" s="121" t="str">
        <f t="shared" si="6"/>
        <v>0</v>
      </c>
      <c r="L113" s="121" t="str">
        <f t="shared" si="7"/>
        <v>0</v>
      </c>
      <c r="M113" s="128"/>
      <c r="N113" s="122">
        <v>10</v>
      </c>
      <c r="O113" s="122"/>
      <c r="P113" s="122"/>
      <c r="Q113" s="157">
        <v>275.36</v>
      </c>
      <c r="R113" s="107"/>
      <c r="S113" s="113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</row>
    <row r="114" spans="1:62" s="125" customFormat="1" ht="18" customHeight="1">
      <c r="A114" s="114"/>
      <c r="B114" s="155"/>
      <c r="C114" s="42">
        <v>560</v>
      </c>
      <c r="D114" s="43" t="s">
        <v>1022</v>
      </c>
      <c r="E114" s="43" t="s">
        <v>1023</v>
      </c>
      <c r="F114" s="43"/>
      <c r="G114" s="43"/>
      <c r="H114" s="60">
        <v>17.768999999999998</v>
      </c>
      <c r="I114" s="121" t="str">
        <f t="shared" si="4"/>
        <v>0</v>
      </c>
      <c r="J114" s="121">
        <f t="shared" si="5"/>
        <v>17.768999999999998</v>
      </c>
      <c r="K114" s="121" t="str">
        <f t="shared" si="6"/>
        <v>0</v>
      </c>
      <c r="L114" s="121" t="str">
        <f t="shared" si="7"/>
        <v>0</v>
      </c>
      <c r="M114" s="128"/>
      <c r="N114" s="156" t="s">
        <v>1395</v>
      </c>
      <c r="O114" s="122"/>
      <c r="P114" s="122"/>
      <c r="Q114" s="157">
        <v>206.51</v>
      </c>
      <c r="R114" s="107"/>
      <c r="S114" s="113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</row>
    <row r="115" spans="1:62" s="125" customFormat="1" ht="18" customHeight="1">
      <c r="A115" s="114"/>
      <c r="B115" s="155"/>
      <c r="C115" s="42">
        <v>240</v>
      </c>
      <c r="D115" s="43" t="s">
        <v>494</v>
      </c>
      <c r="E115" s="43" t="s">
        <v>495</v>
      </c>
      <c r="F115" s="43" t="s">
        <v>32</v>
      </c>
      <c r="G115" s="43"/>
      <c r="H115" s="44">
        <v>17.768999999999998</v>
      </c>
      <c r="I115" s="121" t="str">
        <f t="shared" si="4"/>
        <v>0</v>
      </c>
      <c r="J115" s="121">
        <f t="shared" si="5"/>
        <v>17.768999999999998</v>
      </c>
      <c r="K115" s="121" t="str">
        <f t="shared" si="6"/>
        <v>0</v>
      </c>
      <c r="L115" s="121" t="str">
        <f t="shared" si="7"/>
        <v>0</v>
      </c>
      <c r="M115" s="128"/>
      <c r="N115" s="156" t="s">
        <v>1395</v>
      </c>
      <c r="O115" s="122"/>
      <c r="P115" s="122"/>
      <c r="Q115" s="157">
        <v>206.51</v>
      </c>
      <c r="R115" s="107"/>
      <c r="S115" s="113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</row>
    <row r="116" spans="1:62" s="125" customFormat="1" ht="18" customHeight="1">
      <c r="A116" s="114"/>
      <c r="B116" s="159"/>
      <c r="C116" s="160">
        <v>258</v>
      </c>
      <c r="D116" s="161" t="s">
        <v>245</v>
      </c>
      <c r="E116" s="161" t="s">
        <v>526</v>
      </c>
      <c r="F116" s="161"/>
      <c r="G116" s="161"/>
      <c r="H116" s="163">
        <v>17.77</v>
      </c>
      <c r="I116" s="127" t="str">
        <f t="shared" si="4"/>
        <v>0</v>
      </c>
      <c r="J116" s="127">
        <f t="shared" si="5"/>
        <v>17.77</v>
      </c>
      <c r="K116" s="127" t="str">
        <f t="shared" si="6"/>
        <v>0</v>
      </c>
      <c r="L116" s="127" t="str">
        <f t="shared" si="7"/>
        <v>0</v>
      </c>
      <c r="N116" s="123"/>
      <c r="O116" s="123"/>
      <c r="P116" s="123"/>
      <c r="Q116" s="124"/>
      <c r="R116" s="107"/>
      <c r="S116" s="113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</row>
    <row r="117" spans="1:62" s="125" customFormat="1" ht="18" customHeight="1">
      <c r="A117" s="114"/>
      <c r="B117" s="159"/>
      <c r="C117" s="160">
        <v>490</v>
      </c>
      <c r="D117" s="161" t="s">
        <v>909</v>
      </c>
      <c r="E117" s="161" t="s">
        <v>910</v>
      </c>
      <c r="F117" s="161" t="s">
        <v>32</v>
      </c>
      <c r="G117" s="161"/>
      <c r="H117" s="163">
        <v>17.77</v>
      </c>
      <c r="I117" s="127" t="str">
        <f t="shared" si="4"/>
        <v>0</v>
      </c>
      <c r="J117" s="127">
        <f t="shared" si="5"/>
        <v>17.77</v>
      </c>
      <c r="K117" s="127" t="str">
        <f t="shared" si="6"/>
        <v>0</v>
      </c>
      <c r="L117" s="127" t="str">
        <f t="shared" si="7"/>
        <v>0</v>
      </c>
      <c r="M117" s="123"/>
      <c r="N117" s="123"/>
      <c r="O117" s="123"/>
      <c r="P117" s="123"/>
      <c r="Q117" s="124"/>
      <c r="R117" s="107"/>
      <c r="S117" s="113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</row>
    <row r="118" spans="1:62" s="125" customFormat="1" ht="18" customHeight="1">
      <c r="A118" s="114"/>
      <c r="B118" s="159"/>
      <c r="C118" s="160">
        <v>336</v>
      </c>
      <c r="D118" s="161" t="s">
        <v>338</v>
      </c>
      <c r="E118" s="161" t="s">
        <v>642</v>
      </c>
      <c r="F118" s="161"/>
      <c r="G118" s="161"/>
      <c r="H118" s="163">
        <v>17.773</v>
      </c>
      <c r="I118" s="127" t="str">
        <f t="shared" si="4"/>
        <v>0</v>
      </c>
      <c r="J118" s="127">
        <f t="shared" si="5"/>
        <v>17.773</v>
      </c>
      <c r="K118" s="127" t="str">
        <f t="shared" si="6"/>
        <v>0</v>
      </c>
      <c r="L118" s="127" t="str">
        <f t="shared" si="7"/>
        <v>0</v>
      </c>
      <c r="M118" s="123"/>
      <c r="N118" s="123"/>
      <c r="O118" s="123"/>
      <c r="P118" s="123"/>
      <c r="Q118" s="124"/>
      <c r="R118" s="107"/>
      <c r="S118" s="113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</row>
    <row r="119" spans="1:62" s="125" customFormat="1" ht="18" customHeight="1">
      <c r="A119" s="114"/>
      <c r="B119" s="159"/>
      <c r="C119" s="160">
        <v>662</v>
      </c>
      <c r="D119" s="161" t="s">
        <v>475</v>
      </c>
      <c r="E119" s="161" t="s">
        <v>1179</v>
      </c>
      <c r="F119" s="161" t="s">
        <v>32</v>
      </c>
      <c r="G119" s="161"/>
      <c r="H119" s="162">
        <v>17.776</v>
      </c>
      <c r="I119" s="127" t="str">
        <f t="shared" si="4"/>
        <v>0</v>
      </c>
      <c r="J119" s="127">
        <f t="shared" si="5"/>
        <v>17.776</v>
      </c>
      <c r="K119" s="127" t="str">
        <f t="shared" si="6"/>
        <v>0</v>
      </c>
      <c r="L119" s="127" t="str">
        <f t="shared" si="7"/>
        <v>0</v>
      </c>
      <c r="M119" s="123"/>
      <c r="N119" s="123"/>
      <c r="O119" s="123"/>
      <c r="P119" s="123"/>
      <c r="Q119" s="124"/>
      <c r="R119" s="107"/>
      <c r="S119" s="113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</row>
    <row r="120" spans="1:62" s="125" customFormat="1" ht="18" customHeight="1">
      <c r="A120" s="114"/>
      <c r="B120" s="159"/>
      <c r="C120" s="160">
        <v>476</v>
      </c>
      <c r="D120" s="161" t="s">
        <v>885</v>
      </c>
      <c r="E120" s="161" t="s">
        <v>886</v>
      </c>
      <c r="F120" s="161" t="s">
        <v>32</v>
      </c>
      <c r="G120" s="161"/>
      <c r="H120" s="163">
        <v>17.777000000000001</v>
      </c>
      <c r="I120" s="127" t="str">
        <f t="shared" si="4"/>
        <v>0</v>
      </c>
      <c r="J120" s="127">
        <f t="shared" si="5"/>
        <v>17.777000000000001</v>
      </c>
      <c r="K120" s="127" t="str">
        <f t="shared" si="6"/>
        <v>0</v>
      </c>
      <c r="L120" s="127" t="str">
        <f t="shared" si="7"/>
        <v>0</v>
      </c>
      <c r="M120" s="123"/>
      <c r="N120" s="123"/>
      <c r="O120" s="123"/>
      <c r="P120" s="123"/>
      <c r="Q120" s="124"/>
      <c r="R120" s="107"/>
      <c r="S120" s="113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</row>
    <row r="121" spans="1:62" s="125" customFormat="1" ht="18" customHeight="1">
      <c r="A121" s="114"/>
      <c r="B121" s="159"/>
      <c r="C121" s="160">
        <v>565</v>
      </c>
      <c r="D121" s="161" t="s">
        <v>1030</v>
      </c>
      <c r="E121" s="161" t="s">
        <v>1031</v>
      </c>
      <c r="F121" s="161"/>
      <c r="G121" s="161"/>
      <c r="H121" s="162">
        <v>17.777999999999999</v>
      </c>
      <c r="I121" s="127" t="str">
        <f t="shared" si="4"/>
        <v>0</v>
      </c>
      <c r="J121" s="127">
        <f t="shared" si="5"/>
        <v>17.777999999999999</v>
      </c>
      <c r="K121" s="127" t="str">
        <f t="shared" si="6"/>
        <v>0</v>
      </c>
      <c r="L121" s="127" t="str">
        <f t="shared" si="7"/>
        <v>0</v>
      </c>
      <c r="M121" s="123"/>
      <c r="N121" s="123"/>
      <c r="O121" s="123"/>
      <c r="P121" s="123"/>
      <c r="Q121" s="124"/>
      <c r="R121" s="107"/>
      <c r="S121" s="113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</row>
    <row r="122" spans="1:62" s="125" customFormat="1" ht="18" customHeight="1">
      <c r="A122" s="114"/>
      <c r="B122" s="159"/>
      <c r="C122" s="160">
        <v>158</v>
      </c>
      <c r="D122" s="161" t="s">
        <v>356</v>
      </c>
      <c r="E122" s="161" t="s">
        <v>357</v>
      </c>
      <c r="F122" s="161" t="s">
        <v>32</v>
      </c>
      <c r="G122" s="161"/>
      <c r="H122" s="163">
        <v>17.779</v>
      </c>
      <c r="I122" s="127" t="str">
        <f t="shared" si="4"/>
        <v>0</v>
      </c>
      <c r="J122" s="127">
        <f t="shared" si="5"/>
        <v>17.779</v>
      </c>
      <c r="K122" s="127" t="str">
        <f t="shared" si="6"/>
        <v>0</v>
      </c>
      <c r="L122" s="127" t="str">
        <f t="shared" si="7"/>
        <v>0</v>
      </c>
      <c r="M122" s="123"/>
      <c r="N122" s="123"/>
      <c r="O122" s="123"/>
      <c r="P122" s="123"/>
      <c r="Q122" s="124"/>
      <c r="R122" s="107"/>
      <c r="S122" s="113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</row>
    <row r="123" spans="1:62" s="125" customFormat="1" ht="18" customHeight="1">
      <c r="A123" s="114"/>
      <c r="B123" s="159"/>
      <c r="C123" s="160">
        <v>7</v>
      </c>
      <c r="D123" s="161" t="s">
        <v>57</v>
      </c>
      <c r="E123" s="161" t="s">
        <v>58</v>
      </c>
      <c r="F123" s="161"/>
      <c r="G123" s="161"/>
      <c r="H123" s="163">
        <v>17.783000000000001</v>
      </c>
      <c r="I123" s="127" t="str">
        <f t="shared" si="4"/>
        <v>0</v>
      </c>
      <c r="J123" s="127">
        <f t="shared" si="5"/>
        <v>17.783000000000001</v>
      </c>
      <c r="K123" s="127" t="str">
        <f t="shared" si="6"/>
        <v>0</v>
      </c>
      <c r="L123" s="127" t="str">
        <f t="shared" si="7"/>
        <v>0</v>
      </c>
      <c r="M123" s="123"/>
      <c r="N123" s="123"/>
      <c r="O123" s="123"/>
      <c r="P123" s="123"/>
      <c r="Q123" s="124"/>
      <c r="R123" s="107"/>
      <c r="S123" s="113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</row>
    <row r="124" spans="1:62" s="125" customFormat="1" ht="18" customHeight="1">
      <c r="A124" s="114"/>
      <c r="B124" s="159"/>
      <c r="C124" s="160">
        <v>108</v>
      </c>
      <c r="D124" s="161" t="s">
        <v>258</v>
      </c>
      <c r="E124" s="161" t="s">
        <v>259</v>
      </c>
      <c r="F124" s="161" t="s">
        <v>32</v>
      </c>
      <c r="G124" s="161"/>
      <c r="H124" s="163">
        <v>17.783999999999999</v>
      </c>
      <c r="I124" s="127" t="str">
        <f t="shared" si="4"/>
        <v>0</v>
      </c>
      <c r="J124" s="127">
        <f t="shared" si="5"/>
        <v>17.783999999999999</v>
      </c>
      <c r="K124" s="127" t="str">
        <f t="shared" si="6"/>
        <v>0</v>
      </c>
      <c r="L124" s="127" t="str">
        <f t="shared" si="7"/>
        <v>0</v>
      </c>
      <c r="M124" s="123"/>
      <c r="N124" s="123"/>
      <c r="O124" s="123"/>
      <c r="P124" s="123"/>
      <c r="Q124" s="124"/>
      <c r="R124" s="107"/>
      <c r="S124" s="113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</row>
    <row r="125" spans="1:62" s="125" customFormat="1" ht="18" customHeight="1">
      <c r="A125" s="114"/>
      <c r="B125" s="159"/>
      <c r="C125" s="160">
        <v>621</v>
      </c>
      <c r="D125" s="161" t="s">
        <v>153</v>
      </c>
      <c r="E125" s="161" t="s">
        <v>1115</v>
      </c>
      <c r="F125" s="161" t="s">
        <v>32</v>
      </c>
      <c r="G125" s="161"/>
      <c r="H125" s="162">
        <v>17.788</v>
      </c>
      <c r="I125" s="127" t="str">
        <f t="shared" si="4"/>
        <v>0</v>
      </c>
      <c r="J125" s="127">
        <f t="shared" si="5"/>
        <v>17.788</v>
      </c>
      <c r="K125" s="127" t="str">
        <f t="shared" si="6"/>
        <v>0</v>
      </c>
      <c r="L125" s="127" t="str">
        <f t="shared" si="7"/>
        <v>0</v>
      </c>
      <c r="M125" s="123"/>
      <c r="N125" s="123"/>
      <c r="O125" s="123"/>
      <c r="P125" s="123"/>
      <c r="Q125" s="124"/>
      <c r="R125" s="107"/>
      <c r="S125" s="113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</row>
    <row r="126" spans="1:62" s="125" customFormat="1" ht="18" customHeight="1">
      <c r="A126" s="114"/>
      <c r="B126" s="159"/>
      <c r="C126" s="160">
        <v>694</v>
      </c>
      <c r="D126" s="161" t="s">
        <v>564</v>
      </c>
      <c r="E126" s="161" t="s">
        <v>1221</v>
      </c>
      <c r="F126" s="161"/>
      <c r="G126" s="161"/>
      <c r="H126" s="162">
        <v>17.789000000000001</v>
      </c>
      <c r="I126" s="127" t="str">
        <f t="shared" si="4"/>
        <v>0</v>
      </c>
      <c r="J126" s="127">
        <f t="shared" si="5"/>
        <v>17.789000000000001</v>
      </c>
      <c r="K126" s="127" t="str">
        <f t="shared" si="6"/>
        <v>0</v>
      </c>
      <c r="L126" s="127" t="str">
        <f t="shared" si="7"/>
        <v>0</v>
      </c>
      <c r="O126" s="123"/>
      <c r="P126" s="123"/>
      <c r="Q126" s="124"/>
      <c r="R126" s="107"/>
      <c r="S126" s="113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</row>
    <row r="127" spans="1:62" s="125" customFormat="1" ht="18" customHeight="1">
      <c r="A127" s="114"/>
      <c r="B127" s="159"/>
      <c r="C127" s="160">
        <v>455</v>
      </c>
      <c r="D127" s="161" t="s">
        <v>849</v>
      </c>
      <c r="E127" s="161" t="s">
        <v>850</v>
      </c>
      <c r="F127" s="161"/>
      <c r="G127" s="161"/>
      <c r="H127" s="163">
        <v>17.792999999999999</v>
      </c>
      <c r="I127" s="127" t="str">
        <f t="shared" si="4"/>
        <v>0</v>
      </c>
      <c r="J127" s="127">
        <f t="shared" si="5"/>
        <v>17.792999999999999</v>
      </c>
      <c r="K127" s="127" t="str">
        <f t="shared" si="6"/>
        <v>0</v>
      </c>
      <c r="L127" s="127" t="str">
        <f t="shared" si="7"/>
        <v>0</v>
      </c>
      <c r="M127" s="123"/>
      <c r="N127" s="123"/>
      <c r="O127" s="123"/>
      <c r="P127" s="123"/>
      <c r="Q127" s="124"/>
      <c r="R127" s="107"/>
      <c r="S127" s="113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</row>
    <row r="128" spans="1:62" s="125" customFormat="1" ht="18" customHeight="1">
      <c r="A128" s="114"/>
      <c r="B128" s="159"/>
      <c r="C128" s="160">
        <v>527</v>
      </c>
      <c r="D128" s="161" t="s">
        <v>968</v>
      </c>
      <c r="E128" s="161" t="s">
        <v>969</v>
      </c>
      <c r="F128" s="161" t="s">
        <v>32</v>
      </c>
      <c r="G128" s="161"/>
      <c r="H128" s="163">
        <v>17.797000000000001</v>
      </c>
      <c r="I128" s="127" t="str">
        <f t="shared" si="4"/>
        <v>0</v>
      </c>
      <c r="J128" s="127">
        <f t="shared" si="5"/>
        <v>17.797000000000001</v>
      </c>
      <c r="K128" s="127" t="str">
        <f t="shared" si="6"/>
        <v>0</v>
      </c>
      <c r="L128" s="127" t="str">
        <f t="shared" si="7"/>
        <v>0</v>
      </c>
      <c r="M128" s="123"/>
      <c r="N128" s="123"/>
      <c r="O128" s="123"/>
      <c r="P128" s="123"/>
      <c r="Q128" s="124"/>
      <c r="R128" s="107"/>
      <c r="S128" s="113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</row>
    <row r="129" spans="1:62" s="125" customFormat="1" ht="18" customHeight="1">
      <c r="A129" s="130"/>
      <c r="B129" s="159"/>
      <c r="C129" s="160">
        <v>562</v>
      </c>
      <c r="D129" s="161" t="s">
        <v>1025</v>
      </c>
      <c r="E129" s="161" t="s">
        <v>1026</v>
      </c>
      <c r="F129" s="161"/>
      <c r="G129" s="161"/>
      <c r="H129" s="162">
        <v>17.802</v>
      </c>
      <c r="I129" s="127" t="str">
        <f t="shared" si="4"/>
        <v>0</v>
      </c>
      <c r="J129" s="127">
        <f t="shared" si="5"/>
        <v>17.802</v>
      </c>
      <c r="K129" s="127" t="str">
        <f t="shared" si="6"/>
        <v>0</v>
      </c>
      <c r="L129" s="127" t="str">
        <f t="shared" si="7"/>
        <v>0</v>
      </c>
      <c r="M129" s="123"/>
      <c r="N129" s="123"/>
      <c r="O129" s="123"/>
      <c r="P129" s="123"/>
      <c r="Q129" s="124"/>
      <c r="R129" s="107"/>
      <c r="S129" s="113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</row>
    <row r="130" spans="1:62" s="125" customFormat="1" ht="18" customHeight="1">
      <c r="A130" s="130"/>
      <c r="B130" s="159"/>
      <c r="C130" s="160">
        <v>41</v>
      </c>
      <c r="D130" s="161" t="s">
        <v>125</v>
      </c>
      <c r="E130" s="161" t="s">
        <v>126</v>
      </c>
      <c r="F130" s="161" t="s">
        <v>32</v>
      </c>
      <c r="G130" s="161"/>
      <c r="H130" s="163">
        <v>17.803999999999998</v>
      </c>
      <c r="I130" s="127" t="str">
        <f t="shared" si="4"/>
        <v>0</v>
      </c>
      <c r="J130" s="127">
        <f t="shared" si="5"/>
        <v>17.803999999999998</v>
      </c>
      <c r="K130" s="127" t="str">
        <f t="shared" si="6"/>
        <v>0</v>
      </c>
      <c r="L130" s="127" t="str">
        <f t="shared" si="7"/>
        <v>0</v>
      </c>
      <c r="M130" s="123"/>
      <c r="N130" s="123"/>
      <c r="O130" s="123"/>
      <c r="P130" s="123"/>
      <c r="Q130" s="124"/>
      <c r="R130" s="107"/>
      <c r="S130" s="113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</row>
    <row r="131" spans="1:62" s="125" customFormat="1" ht="18" customHeight="1">
      <c r="A131" s="130"/>
      <c r="B131" s="159"/>
      <c r="C131" s="160">
        <v>216</v>
      </c>
      <c r="D131" s="161" t="s">
        <v>243</v>
      </c>
      <c r="E131" s="161" t="s">
        <v>456</v>
      </c>
      <c r="F131" s="161"/>
      <c r="G131" s="161"/>
      <c r="H131" s="163">
        <v>17.806999999999999</v>
      </c>
      <c r="I131" s="127" t="str">
        <f t="shared" si="4"/>
        <v>0</v>
      </c>
      <c r="J131" s="127">
        <f t="shared" si="5"/>
        <v>17.806999999999999</v>
      </c>
      <c r="K131" s="127" t="str">
        <f t="shared" si="6"/>
        <v>0</v>
      </c>
      <c r="L131" s="127" t="str">
        <f t="shared" si="7"/>
        <v>0</v>
      </c>
      <c r="M131" s="123"/>
      <c r="N131" s="123"/>
      <c r="O131" s="123"/>
      <c r="P131" s="123"/>
      <c r="Q131" s="124"/>
      <c r="R131" s="107"/>
      <c r="S131" s="113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</row>
    <row r="132" spans="1:62" s="125" customFormat="1" ht="18" customHeight="1">
      <c r="A132" s="130"/>
      <c r="B132" s="159"/>
      <c r="C132" s="160">
        <v>160</v>
      </c>
      <c r="D132" s="161" t="s">
        <v>360</v>
      </c>
      <c r="E132" s="161" t="s">
        <v>361</v>
      </c>
      <c r="F132" s="161"/>
      <c r="G132" s="161"/>
      <c r="H132" s="163">
        <v>17.817</v>
      </c>
      <c r="I132" s="127" t="str">
        <f t="shared" si="4"/>
        <v>0</v>
      </c>
      <c r="J132" s="127">
        <f t="shared" si="5"/>
        <v>17.817</v>
      </c>
      <c r="K132" s="127" t="str">
        <f t="shared" si="6"/>
        <v>0</v>
      </c>
      <c r="L132" s="127" t="str">
        <f t="shared" si="7"/>
        <v>0</v>
      </c>
      <c r="M132" s="123"/>
      <c r="N132" s="123"/>
      <c r="O132" s="123"/>
      <c r="P132" s="123"/>
      <c r="Q132" s="124"/>
      <c r="R132" s="107"/>
      <c r="S132" s="113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</row>
    <row r="133" spans="1:62" s="125" customFormat="1" ht="18" customHeight="1">
      <c r="A133" s="130"/>
      <c r="B133" s="159"/>
      <c r="C133" s="160">
        <v>232</v>
      </c>
      <c r="D133" s="161" t="s">
        <v>478</v>
      </c>
      <c r="E133" s="161" t="s">
        <v>479</v>
      </c>
      <c r="F133" s="161" t="s">
        <v>32</v>
      </c>
      <c r="G133" s="161"/>
      <c r="H133" s="163">
        <v>17.817</v>
      </c>
      <c r="I133" s="127" t="str">
        <f t="shared" ref="I133:I196" si="8">IF(H133&lt;J$3,H133,IF(H133&gt;=J$3,"0"))</f>
        <v>0</v>
      </c>
      <c r="J133" s="127">
        <f t="shared" ref="J133:J196" si="9">IF(H133&lt;J$3,"0",IF(H133&lt;K$3,H133,IF(H133&gt;=K$3,"0")))</f>
        <v>17.817</v>
      </c>
      <c r="K133" s="127" t="str">
        <f t="shared" ref="K133:K196" si="10">IF(H133&lt;K$3,"0",IF(H133&gt;=L$3,"0",IF(H133&gt;=K$3,H133)))</f>
        <v>0</v>
      </c>
      <c r="L133" s="127" t="str">
        <f t="shared" ref="L133:L196" si="11">IF(H133&gt;=L$3,H133,IF(H133&lt;L$3,"0"))</f>
        <v>0</v>
      </c>
      <c r="M133" s="123"/>
      <c r="N133" s="123"/>
      <c r="O133" s="123"/>
      <c r="P133" s="123"/>
      <c r="Q133" s="124"/>
      <c r="R133" s="107"/>
      <c r="S133" s="113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</row>
    <row r="134" spans="1:62" s="125" customFormat="1" ht="18" customHeight="1">
      <c r="A134" s="130"/>
      <c r="B134" s="159"/>
      <c r="C134" s="160">
        <v>507</v>
      </c>
      <c r="D134" s="161" t="s">
        <v>935</v>
      </c>
      <c r="E134" s="161" t="s">
        <v>936</v>
      </c>
      <c r="F134" s="161" t="s">
        <v>32</v>
      </c>
      <c r="G134" s="161"/>
      <c r="H134" s="163">
        <v>17.82</v>
      </c>
      <c r="I134" s="127" t="str">
        <f t="shared" si="8"/>
        <v>0</v>
      </c>
      <c r="J134" s="127">
        <f t="shared" si="9"/>
        <v>17.82</v>
      </c>
      <c r="K134" s="127" t="str">
        <f t="shared" si="10"/>
        <v>0</v>
      </c>
      <c r="L134" s="127" t="str">
        <f t="shared" si="11"/>
        <v>0</v>
      </c>
      <c r="M134" s="123"/>
      <c r="N134" s="123"/>
      <c r="O134" s="123"/>
      <c r="P134" s="123"/>
      <c r="Q134" s="124"/>
      <c r="R134" s="107"/>
      <c r="S134" s="113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</row>
    <row r="135" spans="1:62" s="125" customFormat="1" ht="18" customHeight="1">
      <c r="A135" s="130"/>
      <c r="B135" s="159"/>
      <c r="C135" s="160">
        <v>646</v>
      </c>
      <c r="D135" s="161" t="s">
        <v>1152</v>
      </c>
      <c r="E135" s="161" t="s">
        <v>1153</v>
      </c>
      <c r="F135" s="161" t="s">
        <v>32</v>
      </c>
      <c r="G135" s="161"/>
      <c r="H135" s="162">
        <v>17.821000000000002</v>
      </c>
      <c r="I135" s="127" t="str">
        <f t="shared" si="8"/>
        <v>0</v>
      </c>
      <c r="J135" s="127">
        <f t="shared" si="9"/>
        <v>17.821000000000002</v>
      </c>
      <c r="K135" s="127" t="str">
        <f t="shared" si="10"/>
        <v>0</v>
      </c>
      <c r="L135" s="127" t="str">
        <f t="shared" si="11"/>
        <v>0</v>
      </c>
      <c r="M135" s="123"/>
      <c r="N135" s="123"/>
      <c r="O135" s="123"/>
      <c r="P135" s="123"/>
      <c r="Q135" s="124"/>
      <c r="R135" s="107"/>
      <c r="S135" s="113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</row>
    <row r="136" spans="1:62" s="125" customFormat="1" ht="18" customHeight="1">
      <c r="A136" s="130"/>
      <c r="B136" s="159"/>
      <c r="C136" s="160">
        <v>265</v>
      </c>
      <c r="D136" s="161" t="s">
        <v>537</v>
      </c>
      <c r="E136" s="161" t="s">
        <v>538</v>
      </c>
      <c r="F136" s="161"/>
      <c r="G136" s="161"/>
      <c r="H136" s="163">
        <v>17.821999999999999</v>
      </c>
      <c r="I136" s="127" t="str">
        <f t="shared" si="8"/>
        <v>0</v>
      </c>
      <c r="J136" s="127">
        <f t="shared" si="9"/>
        <v>17.821999999999999</v>
      </c>
      <c r="K136" s="127" t="str">
        <f t="shared" si="10"/>
        <v>0</v>
      </c>
      <c r="L136" s="127" t="str">
        <f t="shared" si="11"/>
        <v>0</v>
      </c>
      <c r="M136" s="123"/>
      <c r="N136" s="123"/>
      <c r="O136" s="123"/>
      <c r="P136" s="123"/>
      <c r="Q136" s="124"/>
      <c r="R136" s="107"/>
      <c r="S136" s="113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</row>
    <row r="137" spans="1:62" s="125" customFormat="1" ht="18" customHeight="1">
      <c r="A137" s="130"/>
      <c r="B137" s="159"/>
      <c r="C137" s="160">
        <v>508</v>
      </c>
      <c r="D137" s="161" t="s">
        <v>664</v>
      </c>
      <c r="E137" s="161" t="s">
        <v>937</v>
      </c>
      <c r="F137" s="161" t="s">
        <v>32</v>
      </c>
      <c r="G137" s="161"/>
      <c r="H137" s="163">
        <v>17.827999999999999</v>
      </c>
      <c r="I137" s="127" t="str">
        <f t="shared" si="8"/>
        <v>0</v>
      </c>
      <c r="J137" s="127">
        <f t="shared" si="9"/>
        <v>17.827999999999999</v>
      </c>
      <c r="K137" s="127" t="str">
        <f t="shared" si="10"/>
        <v>0</v>
      </c>
      <c r="L137" s="127" t="str">
        <f t="shared" si="11"/>
        <v>0</v>
      </c>
      <c r="M137" s="123"/>
      <c r="N137" s="123"/>
      <c r="O137" s="123"/>
      <c r="P137" s="123"/>
      <c r="Q137" s="124"/>
      <c r="R137" s="107"/>
      <c r="S137" s="113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</row>
    <row r="138" spans="1:62" s="125" customFormat="1" ht="18" customHeight="1">
      <c r="A138" s="130"/>
      <c r="B138" s="159"/>
      <c r="C138" s="160">
        <v>609</v>
      </c>
      <c r="D138" s="161" t="s">
        <v>923</v>
      </c>
      <c r="E138" s="161" t="s">
        <v>1100</v>
      </c>
      <c r="F138" s="161"/>
      <c r="G138" s="161"/>
      <c r="H138" s="162">
        <v>17.84</v>
      </c>
      <c r="I138" s="127" t="str">
        <f t="shared" si="8"/>
        <v>0</v>
      </c>
      <c r="J138" s="127">
        <f t="shared" si="9"/>
        <v>17.84</v>
      </c>
      <c r="K138" s="127" t="str">
        <f t="shared" si="10"/>
        <v>0</v>
      </c>
      <c r="L138" s="127" t="str">
        <f t="shared" si="11"/>
        <v>0</v>
      </c>
      <c r="M138" s="123"/>
      <c r="N138" s="123"/>
      <c r="O138" s="123"/>
      <c r="P138" s="123"/>
      <c r="Q138" s="124"/>
      <c r="R138" s="107"/>
      <c r="S138" s="113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</row>
    <row r="139" spans="1:62" s="125" customFormat="1" ht="18" customHeight="1">
      <c r="A139" s="130"/>
      <c r="B139" s="159"/>
      <c r="C139" s="160">
        <v>608</v>
      </c>
      <c r="D139" s="161" t="s">
        <v>63</v>
      </c>
      <c r="E139" s="161" t="s">
        <v>64</v>
      </c>
      <c r="F139" s="161" t="s">
        <v>32</v>
      </c>
      <c r="G139" s="161"/>
      <c r="H139" s="162">
        <v>17.844000000000001</v>
      </c>
      <c r="I139" s="127" t="str">
        <f t="shared" si="8"/>
        <v>0</v>
      </c>
      <c r="J139" s="127">
        <f t="shared" si="9"/>
        <v>17.844000000000001</v>
      </c>
      <c r="K139" s="127" t="str">
        <f t="shared" si="10"/>
        <v>0</v>
      </c>
      <c r="L139" s="127" t="str">
        <f t="shared" si="11"/>
        <v>0</v>
      </c>
      <c r="M139" s="123"/>
      <c r="N139" s="123"/>
      <c r="O139" s="123"/>
      <c r="P139" s="123"/>
      <c r="Q139" s="124"/>
      <c r="R139" s="107"/>
      <c r="S139" s="113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</row>
    <row r="140" spans="1:62" s="125" customFormat="1" ht="18" customHeight="1">
      <c r="A140" s="130"/>
      <c r="B140" s="159"/>
      <c r="C140" s="160">
        <v>162</v>
      </c>
      <c r="D140" s="161" t="s">
        <v>364</v>
      </c>
      <c r="E140" s="161" t="s">
        <v>365</v>
      </c>
      <c r="F140" s="161"/>
      <c r="G140" s="161"/>
      <c r="H140" s="163">
        <v>17.844999999999999</v>
      </c>
      <c r="I140" s="127" t="str">
        <f t="shared" si="8"/>
        <v>0</v>
      </c>
      <c r="J140" s="127">
        <f t="shared" si="9"/>
        <v>17.844999999999999</v>
      </c>
      <c r="K140" s="127" t="str">
        <f t="shared" si="10"/>
        <v>0</v>
      </c>
      <c r="L140" s="127" t="str">
        <f t="shared" si="11"/>
        <v>0</v>
      </c>
      <c r="M140" s="123"/>
      <c r="N140" s="123"/>
      <c r="O140" s="123"/>
      <c r="P140" s="123"/>
      <c r="Q140" s="124"/>
      <c r="R140" s="107"/>
      <c r="S140" s="113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</row>
    <row r="141" spans="1:62" s="125" customFormat="1" ht="18" customHeight="1">
      <c r="A141" s="130"/>
      <c r="B141" s="159"/>
      <c r="C141" s="160">
        <v>496</v>
      </c>
      <c r="D141" s="161" t="s">
        <v>918</v>
      </c>
      <c r="E141" s="161" t="s">
        <v>919</v>
      </c>
      <c r="F141" s="161" t="s">
        <v>32</v>
      </c>
      <c r="G141" s="161"/>
      <c r="H141" s="163">
        <v>17.849</v>
      </c>
      <c r="I141" s="127" t="str">
        <f t="shared" si="8"/>
        <v>0</v>
      </c>
      <c r="J141" s="127">
        <f t="shared" si="9"/>
        <v>17.849</v>
      </c>
      <c r="K141" s="127" t="str">
        <f t="shared" si="10"/>
        <v>0</v>
      </c>
      <c r="L141" s="127" t="str">
        <f t="shared" si="11"/>
        <v>0</v>
      </c>
      <c r="M141" s="123"/>
      <c r="N141" s="123"/>
      <c r="O141" s="123"/>
      <c r="P141" s="123"/>
      <c r="Q141" s="124"/>
      <c r="R141" s="107"/>
      <c r="S141" s="113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</row>
    <row r="142" spans="1:62" s="125" customFormat="1" ht="18" customHeight="1">
      <c r="A142" s="130"/>
      <c r="B142" s="159"/>
      <c r="C142" s="160">
        <v>479</v>
      </c>
      <c r="D142" s="161" t="s">
        <v>891</v>
      </c>
      <c r="E142" s="161" t="s">
        <v>892</v>
      </c>
      <c r="F142" s="161"/>
      <c r="G142" s="161"/>
      <c r="H142" s="163">
        <v>17.853999999999999</v>
      </c>
      <c r="I142" s="127" t="str">
        <f t="shared" si="8"/>
        <v>0</v>
      </c>
      <c r="J142" s="127">
        <f t="shared" si="9"/>
        <v>17.853999999999999</v>
      </c>
      <c r="K142" s="127" t="str">
        <f t="shared" si="10"/>
        <v>0</v>
      </c>
      <c r="L142" s="127" t="str">
        <f t="shared" si="11"/>
        <v>0</v>
      </c>
      <c r="M142" s="123"/>
      <c r="N142" s="123"/>
      <c r="O142" s="123"/>
      <c r="P142" s="123"/>
      <c r="Q142" s="124"/>
      <c r="R142" s="107"/>
      <c r="S142" s="113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</row>
    <row r="143" spans="1:62" s="125" customFormat="1" ht="18" customHeight="1">
      <c r="A143" s="130"/>
      <c r="B143" s="159"/>
      <c r="C143" s="160">
        <v>73</v>
      </c>
      <c r="D143" s="161" t="s">
        <v>189</v>
      </c>
      <c r="E143" s="161" t="s">
        <v>190</v>
      </c>
      <c r="F143" s="161" t="s">
        <v>32</v>
      </c>
      <c r="G143" s="161"/>
      <c r="H143" s="163">
        <v>17.861000000000001</v>
      </c>
      <c r="I143" s="127" t="str">
        <f t="shared" si="8"/>
        <v>0</v>
      </c>
      <c r="J143" s="127">
        <f t="shared" si="9"/>
        <v>17.861000000000001</v>
      </c>
      <c r="K143" s="127" t="str">
        <f t="shared" si="10"/>
        <v>0</v>
      </c>
      <c r="L143" s="127" t="str">
        <f t="shared" si="11"/>
        <v>0</v>
      </c>
      <c r="N143" s="123"/>
      <c r="O143" s="123"/>
      <c r="P143" s="123"/>
      <c r="Q143" s="124"/>
      <c r="R143" s="107"/>
      <c r="S143" s="113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</row>
    <row r="144" spans="1:62" s="125" customFormat="1" ht="18" customHeight="1">
      <c r="A144" s="130"/>
      <c r="B144" s="159"/>
      <c r="C144" s="160">
        <v>615</v>
      </c>
      <c r="D144" s="161" t="s">
        <v>207</v>
      </c>
      <c r="E144" s="161" t="s">
        <v>1107</v>
      </c>
      <c r="F144" s="161"/>
      <c r="G144" s="161"/>
      <c r="H144" s="162">
        <v>17.861999999999998</v>
      </c>
      <c r="I144" s="127" t="str">
        <f t="shared" si="8"/>
        <v>0</v>
      </c>
      <c r="J144" s="127">
        <f t="shared" si="9"/>
        <v>17.861999999999998</v>
      </c>
      <c r="K144" s="127" t="str">
        <f t="shared" si="10"/>
        <v>0</v>
      </c>
      <c r="L144" s="127" t="str">
        <f t="shared" si="11"/>
        <v>0</v>
      </c>
      <c r="M144" s="123"/>
      <c r="N144" s="123"/>
      <c r="O144" s="123"/>
      <c r="P144" s="123"/>
      <c r="Q144" s="124"/>
      <c r="R144" s="107"/>
      <c r="S144" s="113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</row>
    <row r="145" spans="1:62" s="125" customFormat="1" ht="18" customHeight="1">
      <c r="A145" s="130"/>
      <c r="B145" s="159"/>
      <c r="C145" s="160">
        <v>294</v>
      </c>
      <c r="D145" s="161" t="s">
        <v>583</v>
      </c>
      <c r="E145" s="161" t="s">
        <v>584</v>
      </c>
      <c r="F145" s="161" t="s">
        <v>32</v>
      </c>
      <c r="G145" s="161"/>
      <c r="H145" s="163">
        <v>17.864999999999998</v>
      </c>
      <c r="I145" s="127" t="str">
        <f t="shared" si="8"/>
        <v>0</v>
      </c>
      <c r="J145" s="127">
        <f t="shared" si="9"/>
        <v>17.864999999999998</v>
      </c>
      <c r="K145" s="127" t="str">
        <f t="shared" si="10"/>
        <v>0</v>
      </c>
      <c r="L145" s="127" t="str">
        <f t="shared" si="11"/>
        <v>0</v>
      </c>
      <c r="M145" s="123"/>
      <c r="N145" s="123"/>
      <c r="O145" s="123"/>
      <c r="P145" s="123"/>
      <c r="Q145" s="124"/>
      <c r="R145" s="142"/>
      <c r="S145" s="113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</row>
    <row r="146" spans="1:62" s="125" customFormat="1" ht="18" customHeight="1">
      <c r="A146" s="130"/>
      <c r="B146" s="159"/>
      <c r="C146" s="160">
        <v>402</v>
      </c>
      <c r="D146" s="161" t="s">
        <v>657</v>
      </c>
      <c r="E146" s="161" t="s">
        <v>758</v>
      </c>
      <c r="F146" s="161" t="s">
        <v>32</v>
      </c>
      <c r="G146" s="161"/>
      <c r="H146" s="163">
        <v>17.867000000000001</v>
      </c>
      <c r="I146" s="127" t="str">
        <f t="shared" si="8"/>
        <v>0</v>
      </c>
      <c r="J146" s="127">
        <f t="shared" si="9"/>
        <v>17.867000000000001</v>
      </c>
      <c r="K146" s="127" t="str">
        <f t="shared" si="10"/>
        <v>0</v>
      </c>
      <c r="L146" s="127" t="str">
        <f t="shared" si="11"/>
        <v>0</v>
      </c>
      <c r="M146" s="123"/>
      <c r="N146" s="123"/>
      <c r="O146" s="123"/>
      <c r="P146" s="123"/>
      <c r="Q146" s="124"/>
      <c r="R146" s="107"/>
      <c r="S146" s="113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</row>
    <row r="147" spans="1:62" s="125" customFormat="1" ht="18" customHeight="1">
      <c r="A147" s="130"/>
      <c r="B147" s="159"/>
      <c r="C147" s="160">
        <v>505</v>
      </c>
      <c r="D147" s="161" t="s">
        <v>932</v>
      </c>
      <c r="E147" s="161" t="s">
        <v>933</v>
      </c>
      <c r="F147" s="161" t="s">
        <v>32</v>
      </c>
      <c r="G147" s="161"/>
      <c r="H147" s="163">
        <v>17.87</v>
      </c>
      <c r="I147" s="127" t="str">
        <f t="shared" si="8"/>
        <v>0</v>
      </c>
      <c r="J147" s="127">
        <f t="shared" si="9"/>
        <v>17.87</v>
      </c>
      <c r="K147" s="127" t="str">
        <f t="shared" si="10"/>
        <v>0</v>
      </c>
      <c r="L147" s="127" t="str">
        <f t="shared" si="11"/>
        <v>0</v>
      </c>
      <c r="M147" s="123"/>
      <c r="N147" s="123"/>
      <c r="O147" s="123"/>
      <c r="P147" s="123"/>
      <c r="Q147" s="124"/>
      <c r="R147" s="107"/>
      <c r="S147" s="113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</row>
    <row r="148" spans="1:62" s="125" customFormat="1" ht="18" customHeight="1">
      <c r="A148" s="130"/>
      <c r="B148" s="159"/>
      <c r="C148" s="160">
        <v>449</v>
      </c>
      <c r="D148" s="161" t="s">
        <v>839</v>
      </c>
      <c r="E148" s="161" t="s">
        <v>840</v>
      </c>
      <c r="F148" s="161" t="s">
        <v>32</v>
      </c>
      <c r="G148" s="161"/>
      <c r="H148" s="163">
        <v>17.872</v>
      </c>
      <c r="I148" s="127" t="str">
        <f t="shared" si="8"/>
        <v>0</v>
      </c>
      <c r="J148" s="127">
        <f t="shared" si="9"/>
        <v>17.872</v>
      </c>
      <c r="K148" s="127" t="str">
        <f t="shared" si="10"/>
        <v>0</v>
      </c>
      <c r="L148" s="127" t="str">
        <f t="shared" si="11"/>
        <v>0</v>
      </c>
      <c r="M148" s="123"/>
      <c r="N148" s="123"/>
      <c r="O148" s="123"/>
      <c r="P148" s="123"/>
      <c r="Q148" s="124"/>
      <c r="R148" s="107"/>
      <c r="S148" s="113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7"/>
    </row>
    <row r="149" spans="1:62" s="125" customFormat="1" ht="18" customHeight="1">
      <c r="A149" s="130"/>
      <c r="B149" s="159"/>
      <c r="C149" s="160">
        <v>582</v>
      </c>
      <c r="D149" s="161" t="s">
        <v>342</v>
      </c>
      <c r="E149" s="161" t="s">
        <v>1059</v>
      </c>
      <c r="F149" s="161" t="s">
        <v>32</v>
      </c>
      <c r="G149" s="161"/>
      <c r="H149" s="162">
        <v>17.873000000000001</v>
      </c>
      <c r="I149" s="127" t="str">
        <f t="shared" si="8"/>
        <v>0</v>
      </c>
      <c r="J149" s="127">
        <f t="shared" si="9"/>
        <v>17.873000000000001</v>
      </c>
      <c r="K149" s="127" t="str">
        <f t="shared" si="10"/>
        <v>0</v>
      </c>
      <c r="L149" s="127" t="str">
        <f t="shared" si="11"/>
        <v>0</v>
      </c>
      <c r="M149" s="123"/>
      <c r="N149" s="123"/>
      <c r="O149" s="123"/>
      <c r="P149" s="123"/>
      <c r="Q149" s="124"/>
      <c r="R149" s="107"/>
      <c r="S149" s="113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7"/>
      <c r="BE149" s="107"/>
      <c r="BF149" s="107"/>
      <c r="BG149" s="107"/>
      <c r="BH149" s="107"/>
      <c r="BI149" s="107"/>
      <c r="BJ149" s="107"/>
    </row>
    <row r="150" spans="1:62" s="125" customFormat="1" ht="18" customHeight="1">
      <c r="A150" s="130"/>
      <c r="B150" s="159"/>
      <c r="C150" s="160">
        <v>288</v>
      </c>
      <c r="D150" s="161" t="s">
        <v>298</v>
      </c>
      <c r="E150" s="161" t="s">
        <v>575</v>
      </c>
      <c r="F150" s="161"/>
      <c r="G150" s="161"/>
      <c r="H150" s="163">
        <v>17.873999999999999</v>
      </c>
      <c r="I150" s="127" t="str">
        <f t="shared" si="8"/>
        <v>0</v>
      </c>
      <c r="J150" s="127">
        <f t="shared" si="9"/>
        <v>17.873999999999999</v>
      </c>
      <c r="K150" s="127" t="str">
        <f t="shared" si="10"/>
        <v>0</v>
      </c>
      <c r="L150" s="127" t="str">
        <f t="shared" si="11"/>
        <v>0</v>
      </c>
      <c r="M150" s="123"/>
      <c r="N150" s="123"/>
      <c r="O150" s="123"/>
      <c r="P150" s="123"/>
      <c r="Q150" s="124"/>
      <c r="R150" s="107"/>
      <c r="S150" s="113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  <c r="BE150" s="107"/>
      <c r="BF150" s="107"/>
      <c r="BG150" s="107"/>
      <c r="BH150" s="107"/>
      <c r="BI150" s="107"/>
      <c r="BJ150" s="107"/>
    </row>
    <row r="151" spans="1:62" s="125" customFormat="1" ht="18" customHeight="1">
      <c r="A151" s="130"/>
      <c r="B151" s="159"/>
      <c r="C151" s="160">
        <v>339</v>
      </c>
      <c r="D151" s="161" t="s">
        <v>105</v>
      </c>
      <c r="E151" s="161" t="s">
        <v>647</v>
      </c>
      <c r="F151" s="161"/>
      <c r="G151" s="161"/>
      <c r="H151" s="163">
        <v>17.875</v>
      </c>
      <c r="I151" s="127" t="str">
        <f t="shared" si="8"/>
        <v>0</v>
      </c>
      <c r="J151" s="127">
        <f t="shared" si="9"/>
        <v>17.875</v>
      </c>
      <c r="K151" s="127" t="str">
        <f t="shared" si="10"/>
        <v>0</v>
      </c>
      <c r="L151" s="127" t="str">
        <f t="shared" si="11"/>
        <v>0</v>
      </c>
      <c r="M151" s="123"/>
      <c r="N151" s="123"/>
      <c r="O151" s="123"/>
      <c r="P151" s="123"/>
      <c r="Q151" s="124"/>
      <c r="R151" s="107"/>
      <c r="S151" s="113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7"/>
    </row>
    <row r="152" spans="1:62" s="125" customFormat="1" ht="18" customHeight="1">
      <c r="A152" s="130"/>
      <c r="B152" s="159"/>
      <c r="C152" s="160">
        <v>298</v>
      </c>
      <c r="D152" s="161" t="s">
        <v>588</v>
      </c>
      <c r="E152" s="161" t="s">
        <v>589</v>
      </c>
      <c r="F152" s="161"/>
      <c r="G152" s="161"/>
      <c r="H152" s="163">
        <v>17.881</v>
      </c>
      <c r="I152" s="127" t="str">
        <f t="shared" si="8"/>
        <v>0</v>
      </c>
      <c r="J152" s="127">
        <f t="shared" si="9"/>
        <v>17.881</v>
      </c>
      <c r="K152" s="127" t="str">
        <f t="shared" si="10"/>
        <v>0</v>
      </c>
      <c r="L152" s="127" t="str">
        <f t="shared" si="11"/>
        <v>0</v>
      </c>
      <c r="M152" s="123"/>
      <c r="N152" s="123"/>
      <c r="O152" s="123"/>
      <c r="P152" s="123"/>
      <c r="Q152" s="124"/>
      <c r="R152" s="107"/>
      <c r="S152" s="113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07"/>
      <c r="BF152" s="107"/>
      <c r="BG152" s="107"/>
      <c r="BH152" s="107"/>
      <c r="BI152" s="107"/>
      <c r="BJ152" s="107"/>
    </row>
    <row r="153" spans="1:62" s="125" customFormat="1" ht="18" customHeight="1">
      <c r="A153" s="130"/>
      <c r="B153" s="159"/>
      <c r="C153" s="160">
        <v>375</v>
      </c>
      <c r="D153" s="161" t="s">
        <v>708</v>
      </c>
      <c r="E153" s="161" t="s">
        <v>709</v>
      </c>
      <c r="F153" s="161"/>
      <c r="G153" s="161"/>
      <c r="H153" s="163">
        <v>17.885000000000002</v>
      </c>
      <c r="I153" s="127" t="str">
        <f t="shared" si="8"/>
        <v>0</v>
      </c>
      <c r="J153" s="127">
        <f t="shared" si="9"/>
        <v>17.885000000000002</v>
      </c>
      <c r="K153" s="127" t="str">
        <f t="shared" si="10"/>
        <v>0</v>
      </c>
      <c r="L153" s="127" t="str">
        <f t="shared" si="11"/>
        <v>0</v>
      </c>
      <c r="M153" s="123"/>
      <c r="N153" s="123"/>
      <c r="O153" s="123"/>
      <c r="P153" s="123"/>
      <c r="Q153" s="124"/>
      <c r="R153" s="107"/>
      <c r="S153" s="113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</row>
    <row r="154" spans="1:62" s="125" customFormat="1" ht="18" customHeight="1">
      <c r="A154" s="130"/>
      <c r="B154" s="159"/>
      <c r="C154" s="160">
        <v>687</v>
      </c>
      <c r="D154" s="161" t="s">
        <v>883</v>
      </c>
      <c r="E154" s="161" t="s">
        <v>1213</v>
      </c>
      <c r="F154" s="161" t="s">
        <v>32</v>
      </c>
      <c r="G154" s="161"/>
      <c r="H154" s="162">
        <v>17.893999999999998</v>
      </c>
      <c r="I154" s="127" t="str">
        <f t="shared" si="8"/>
        <v>0</v>
      </c>
      <c r="J154" s="127">
        <f t="shared" si="9"/>
        <v>17.893999999999998</v>
      </c>
      <c r="K154" s="127" t="str">
        <f t="shared" si="10"/>
        <v>0</v>
      </c>
      <c r="L154" s="127" t="str">
        <f t="shared" si="11"/>
        <v>0</v>
      </c>
      <c r="M154" s="123"/>
      <c r="N154" s="123"/>
      <c r="O154" s="123"/>
      <c r="P154" s="123"/>
      <c r="Q154" s="124"/>
      <c r="R154" s="107"/>
      <c r="S154" s="113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</row>
    <row r="155" spans="1:62" s="125" customFormat="1" ht="18" customHeight="1">
      <c r="A155" s="130"/>
      <c r="B155" s="159"/>
      <c r="C155" s="160">
        <v>68</v>
      </c>
      <c r="D155" s="161" t="s">
        <v>179</v>
      </c>
      <c r="E155" s="161" t="s">
        <v>180</v>
      </c>
      <c r="F155" s="161"/>
      <c r="G155" s="161"/>
      <c r="H155" s="163">
        <v>17.895</v>
      </c>
      <c r="I155" s="127" t="str">
        <f t="shared" si="8"/>
        <v>0</v>
      </c>
      <c r="J155" s="127">
        <f t="shared" si="9"/>
        <v>17.895</v>
      </c>
      <c r="K155" s="127" t="str">
        <f t="shared" si="10"/>
        <v>0</v>
      </c>
      <c r="L155" s="127" t="str">
        <f t="shared" si="11"/>
        <v>0</v>
      </c>
      <c r="M155" s="123"/>
      <c r="N155" s="123"/>
      <c r="O155" s="123"/>
      <c r="P155" s="123"/>
      <c r="Q155" s="124"/>
      <c r="R155" s="107"/>
      <c r="S155" s="113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</row>
    <row r="156" spans="1:62" s="125" customFormat="1" ht="18" customHeight="1">
      <c r="A156" s="130"/>
      <c r="B156" s="159"/>
      <c r="C156" s="160">
        <v>193</v>
      </c>
      <c r="D156" s="161" t="s">
        <v>418</v>
      </c>
      <c r="E156" s="161" t="s">
        <v>419</v>
      </c>
      <c r="F156" s="161" t="s">
        <v>32</v>
      </c>
      <c r="G156" s="161"/>
      <c r="H156" s="163">
        <v>17.898</v>
      </c>
      <c r="I156" s="127" t="str">
        <f t="shared" si="8"/>
        <v>0</v>
      </c>
      <c r="J156" s="127">
        <f t="shared" si="9"/>
        <v>17.898</v>
      </c>
      <c r="K156" s="127" t="str">
        <f t="shared" si="10"/>
        <v>0</v>
      </c>
      <c r="L156" s="127" t="str">
        <f t="shared" si="11"/>
        <v>0</v>
      </c>
      <c r="M156" s="123"/>
      <c r="N156" s="123"/>
      <c r="O156" s="123"/>
      <c r="P156" s="123"/>
      <c r="Q156" s="124"/>
      <c r="R156" s="107"/>
      <c r="S156" s="113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7"/>
    </row>
    <row r="157" spans="1:62" s="125" customFormat="1" ht="18" customHeight="1">
      <c r="A157" s="114"/>
      <c r="B157" s="159"/>
      <c r="C157" s="160">
        <v>431</v>
      </c>
      <c r="D157" s="161" t="s">
        <v>800</v>
      </c>
      <c r="E157" s="161" t="s">
        <v>808</v>
      </c>
      <c r="F157" s="161"/>
      <c r="G157" s="161"/>
      <c r="H157" s="163">
        <v>17.905000000000001</v>
      </c>
      <c r="I157" s="127" t="str">
        <f t="shared" si="8"/>
        <v>0</v>
      </c>
      <c r="J157" s="127">
        <f t="shared" si="9"/>
        <v>17.905000000000001</v>
      </c>
      <c r="K157" s="127" t="str">
        <f t="shared" si="10"/>
        <v>0</v>
      </c>
      <c r="L157" s="127" t="str">
        <f t="shared" si="11"/>
        <v>0</v>
      </c>
      <c r="M157" s="123"/>
      <c r="N157" s="123"/>
      <c r="O157" s="123"/>
      <c r="P157" s="123"/>
      <c r="Q157" s="124"/>
      <c r="R157" s="107"/>
      <c r="S157" s="113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</row>
    <row r="158" spans="1:62" s="125" customFormat="1" ht="18" customHeight="1">
      <c r="A158" s="114"/>
      <c r="B158" s="159"/>
      <c r="C158" s="160">
        <v>593</v>
      </c>
      <c r="D158" s="161" t="s">
        <v>1016</v>
      </c>
      <c r="E158" s="161" t="s">
        <v>1017</v>
      </c>
      <c r="F158" s="161" t="s">
        <v>32</v>
      </c>
      <c r="G158" s="161"/>
      <c r="H158" s="162">
        <v>17.908999999999999</v>
      </c>
      <c r="I158" s="127" t="str">
        <f t="shared" si="8"/>
        <v>0</v>
      </c>
      <c r="J158" s="127">
        <f t="shared" si="9"/>
        <v>17.908999999999999</v>
      </c>
      <c r="K158" s="127" t="str">
        <f t="shared" si="10"/>
        <v>0</v>
      </c>
      <c r="L158" s="127" t="str">
        <f t="shared" si="11"/>
        <v>0</v>
      </c>
      <c r="M158" s="123"/>
      <c r="N158" s="123"/>
      <c r="O158" s="123"/>
      <c r="P158" s="123"/>
      <c r="Q158" s="124"/>
      <c r="R158" s="107"/>
      <c r="S158" s="113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7"/>
    </row>
    <row r="159" spans="1:62" s="125" customFormat="1" ht="18" customHeight="1">
      <c r="A159" s="114"/>
      <c r="B159" s="159"/>
      <c r="C159" s="160">
        <v>660</v>
      </c>
      <c r="D159" s="161" t="s">
        <v>1175</v>
      </c>
      <c r="E159" s="161" t="s">
        <v>1176</v>
      </c>
      <c r="F159" s="161"/>
      <c r="G159" s="161"/>
      <c r="H159" s="162">
        <v>17.913</v>
      </c>
      <c r="I159" s="127" t="str">
        <f t="shared" si="8"/>
        <v>0</v>
      </c>
      <c r="J159" s="127">
        <f t="shared" si="9"/>
        <v>17.913</v>
      </c>
      <c r="K159" s="127" t="str">
        <f t="shared" si="10"/>
        <v>0</v>
      </c>
      <c r="L159" s="127" t="str">
        <f t="shared" si="11"/>
        <v>0</v>
      </c>
      <c r="M159" s="123"/>
      <c r="N159" s="123"/>
      <c r="O159" s="123"/>
      <c r="P159" s="123"/>
      <c r="Q159" s="124"/>
      <c r="R159" s="107"/>
      <c r="S159" s="113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</row>
    <row r="160" spans="1:62" s="125" customFormat="1" ht="18" customHeight="1">
      <c r="A160" s="114"/>
      <c r="B160" s="159"/>
      <c r="C160" s="160">
        <v>370</v>
      </c>
      <c r="D160" s="161" t="s">
        <v>700</v>
      </c>
      <c r="E160" s="161" t="s">
        <v>701</v>
      </c>
      <c r="F160" s="161"/>
      <c r="G160" s="161"/>
      <c r="H160" s="163">
        <v>17.913</v>
      </c>
      <c r="I160" s="127" t="str">
        <f t="shared" si="8"/>
        <v>0</v>
      </c>
      <c r="J160" s="127">
        <f t="shared" si="9"/>
        <v>17.913</v>
      </c>
      <c r="K160" s="127" t="str">
        <f t="shared" si="10"/>
        <v>0</v>
      </c>
      <c r="L160" s="127" t="str">
        <f t="shared" si="11"/>
        <v>0</v>
      </c>
      <c r="M160" s="123"/>
      <c r="N160" s="123"/>
      <c r="O160" s="123"/>
      <c r="P160" s="123"/>
      <c r="Q160" s="124"/>
      <c r="R160" s="107"/>
      <c r="S160" s="113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107"/>
      <c r="BJ160" s="107"/>
    </row>
    <row r="161" spans="1:62" s="125" customFormat="1" ht="18" customHeight="1">
      <c r="A161" s="114"/>
      <c r="B161" s="159"/>
      <c r="C161" s="160">
        <v>323</v>
      </c>
      <c r="D161" s="161" t="s">
        <v>328</v>
      </c>
      <c r="E161" s="161" t="s">
        <v>625</v>
      </c>
      <c r="F161" s="161"/>
      <c r="G161" s="161"/>
      <c r="H161" s="163">
        <v>17.913</v>
      </c>
      <c r="I161" s="127" t="str">
        <f t="shared" si="8"/>
        <v>0</v>
      </c>
      <c r="J161" s="127">
        <f t="shared" si="9"/>
        <v>17.913</v>
      </c>
      <c r="K161" s="127" t="str">
        <f t="shared" si="10"/>
        <v>0</v>
      </c>
      <c r="L161" s="127" t="str">
        <f t="shared" si="11"/>
        <v>0</v>
      </c>
      <c r="M161" s="123"/>
      <c r="N161" s="123"/>
      <c r="O161" s="123"/>
      <c r="P161" s="123"/>
      <c r="Q161" s="124"/>
      <c r="R161" s="107"/>
      <c r="S161" s="113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</row>
    <row r="162" spans="1:62" s="125" customFormat="1" ht="18" customHeight="1">
      <c r="A162" s="114"/>
      <c r="B162" s="159"/>
      <c r="C162" s="160">
        <v>300</v>
      </c>
      <c r="D162" s="161" t="s">
        <v>591</v>
      </c>
      <c r="E162" s="161" t="s">
        <v>592</v>
      </c>
      <c r="F162" s="161" t="s">
        <v>32</v>
      </c>
      <c r="G162" s="161"/>
      <c r="H162" s="163">
        <v>17.913</v>
      </c>
      <c r="I162" s="127" t="str">
        <f t="shared" si="8"/>
        <v>0</v>
      </c>
      <c r="J162" s="127">
        <f t="shared" si="9"/>
        <v>17.913</v>
      </c>
      <c r="K162" s="127" t="str">
        <f t="shared" si="10"/>
        <v>0</v>
      </c>
      <c r="L162" s="127" t="str">
        <f t="shared" si="11"/>
        <v>0</v>
      </c>
      <c r="M162" s="123"/>
      <c r="N162" s="123"/>
      <c r="O162" s="123"/>
      <c r="P162" s="123"/>
      <c r="Q162" s="124"/>
      <c r="R162" s="107"/>
      <c r="S162" s="113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107"/>
      <c r="AV162" s="107"/>
      <c r="AW162" s="107"/>
      <c r="AX162" s="107"/>
      <c r="AY162" s="107"/>
      <c r="AZ162" s="107"/>
      <c r="BA162" s="107"/>
      <c r="BB162" s="107"/>
      <c r="BC162" s="107"/>
      <c r="BD162" s="107"/>
      <c r="BE162" s="107"/>
      <c r="BF162" s="107"/>
      <c r="BG162" s="107"/>
      <c r="BH162" s="107"/>
      <c r="BI162" s="107"/>
      <c r="BJ162" s="107"/>
    </row>
    <row r="163" spans="1:62" s="125" customFormat="1" ht="18" customHeight="1">
      <c r="A163" s="114"/>
      <c r="B163" s="159"/>
      <c r="C163" s="160">
        <v>589</v>
      </c>
      <c r="D163" s="161" t="s">
        <v>1070</v>
      </c>
      <c r="E163" s="161" t="s">
        <v>1071</v>
      </c>
      <c r="F163" s="161" t="s">
        <v>32</v>
      </c>
      <c r="G163" s="161"/>
      <c r="H163" s="162">
        <v>17.917000000000002</v>
      </c>
      <c r="I163" s="127" t="str">
        <f t="shared" si="8"/>
        <v>0</v>
      </c>
      <c r="J163" s="127">
        <f t="shared" si="9"/>
        <v>17.917000000000002</v>
      </c>
      <c r="K163" s="127" t="str">
        <f t="shared" si="10"/>
        <v>0</v>
      </c>
      <c r="L163" s="127" t="str">
        <f t="shared" si="11"/>
        <v>0</v>
      </c>
      <c r="M163" s="123"/>
      <c r="N163" s="123"/>
      <c r="O163" s="123"/>
      <c r="P163" s="123"/>
      <c r="Q163" s="124"/>
      <c r="R163" s="107"/>
      <c r="S163" s="113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107"/>
      <c r="BH163" s="107"/>
      <c r="BI163" s="107"/>
      <c r="BJ163" s="107"/>
    </row>
    <row r="164" spans="1:62" s="125" customFormat="1" ht="18" customHeight="1">
      <c r="A164" s="114"/>
      <c r="B164" s="159"/>
      <c r="C164" s="160">
        <v>44</v>
      </c>
      <c r="D164" s="161" t="s">
        <v>131</v>
      </c>
      <c r="E164" s="161" t="s">
        <v>132</v>
      </c>
      <c r="F164" s="161"/>
      <c r="G164" s="161"/>
      <c r="H164" s="163">
        <v>17.919</v>
      </c>
      <c r="I164" s="127" t="str">
        <f t="shared" si="8"/>
        <v>0</v>
      </c>
      <c r="J164" s="127">
        <f t="shared" si="9"/>
        <v>17.919</v>
      </c>
      <c r="K164" s="127" t="str">
        <f t="shared" si="10"/>
        <v>0</v>
      </c>
      <c r="L164" s="127" t="str">
        <f t="shared" si="11"/>
        <v>0</v>
      </c>
      <c r="M164" s="123"/>
      <c r="N164" s="123"/>
      <c r="O164" s="123"/>
      <c r="P164" s="123"/>
      <c r="Q164" s="124"/>
      <c r="R164" s="107"/>
      <c r="S164" s="113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7"/>
      <c r="AW164" s="107"/>
      <c r="AX164" s="107"/>
      <c r="AY164" s="107"/>
      <c r="AZ164" s="107"/>
      <c r="BA164" s="107"/>
      <c r="BB164" s="107"/>
      <c r="BC164" s="107"/>
      <c r="BD164" s="107"/>
      <c r="BE164" s="107"/>
      <c r="BF164" s="107"/>
      <c r="BG164" s="107"/>
      <c r="BH164" s="107"/>
      <c r="BI164" s="107"/>
      <c r="BJ164" s="107"/>
    </row>
    <row r="165" spans="1:62" s="125" customFormat="1" ht="18" customHeight="1">
      <c r="A165" s="114"/>
      <c r="B165" s="159"/>
      <c r="C165" s="160">
        <v>450</v>
      </c>
      <c r="D165" s="161" t="s">
        <v>85</v>
      </c>
      <c r="E165" s="161" t="s">
        <v>841</v>
      </c>
      <c r="F165" s="161"/>
      <c r="G165" s="161"/>
      <c r="H165" s="163">
        <v>17.923999999999999</v>
      </c>
      <c r="I165" s="127" t="str">
        <f t="shared" si="8"/>
        <v>0</v>
      </c>
      <c r="J165" s="127">
        <f t="shared" si="9"/>
        <v>17.923999999999999</v>
      </c>
      <c r="K165" s="127" t="str">
        <f t="shared" si="10"/>
        <v>0</v>
      </c>
      <c r="L165" s="127" t="str">
        <f t="shared" si="11"/>
        <v>0</v>
      </c>
      <c r="M165" s="123"/>
      <c r="N165" s="123"/>
      <c r="O165" s="123"/>
      <c r="P165" s="123"/>
      <c r="Q165" s="124"/>
      <c r="R165" s="107"/>
      <c r="S165" s="113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7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</row>
    <row r="166" spans="1:62" s="125" customFormat="1" ht="18" customHeight="1">
      <c r="A166" s="114"/>
      <c r="B166" s="159"/>
      <c r="C166" s="160">
        <v>343</v>
      </c>
      <c r="D166" s="161" t="s">
        <v>652</v>
      </c>
      <c r="E166" s="161" t="s">
        <v>653</v>
      </c>
      <c r="F166" s="161" t="s">
        <v>32</v>
      </c>
      <c r="G166" s="161"/>
      <c r="H166" s="163">
        <v>17.925000000000001</v>
      </c>
      <c r="I166" s="127" t="str">
        <f t="shared" si="8"/>
        <v>0</v>
      </c>
      <c r="J166" s="127">
        <f t="shared" si="9"/>
        <v>17.925000000000001</v>
      </c>
      <c r="K166" s="127" t="str">
        <f t="shared" si="10"/>
        <v>0</v>
      </c>
      <c r="L166" s="127" t="str">
        <f t="shared" si="11"/>
        <v>0</v>
      </c>
      <c r="M166" s="123"/>
      <c r="N166" s="123"/>
      <c r="O166" s="123"/>
      <c r="P166" s="123"/>
      <c r="Q166" s="124"/>
      <c r="R166" s="107"/>
      <c r="S166" s="113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107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</row>
    <row r="167" spans="1:62" s="125" customFormat="1" ht="18" customHeight="1">
      <c r="A167" s="114"/>
      <c r="B167" s="159"/>
      <c r="C167" s="160">
        <v>99</v>
      </c>
      <c r="D167" s="161" t="s">
        <v>241</v>
      </c>
      <c r="E167" s="161" t="s">
        <v>242</v>
      </c>
      <c r="F167" s="161"/>
      <c r="G167" s="161"/>
      <c r="H167" s="163">
        <v>17.931999999999999</v>
      </c>
      <c r="I167" s="127" t="str">
        <f t="shared" si="8"/>
        <v>0</v>
      </c>
      <c r="J167" s="127">
        <f t="shared" si="9"/>
        <v>17.931999999999999</v>
      </c>
      <c r="K167" s="127" t="str">
        <f t="shared" si="10"/>
        <v>0</v>
      </c>
      <c r="L167" s="127" t="str">
        <f t="shared" si="11"/>
        <v>0</v>
      </c>
      <c r="M167" s="123"/>
      <c r="N167" s="123"/>
      <c r="O167" s="123"/>
      <c r="P167" s="123"/>
      <c r="Q167" s="124"/>
      <c r="R167" s="107"/>
      <c r="S167" s="113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107"/>
      <c r="AV167" s="107"/>
      <c r="AW167" s="107"/>
      <c r="AX167" s="107"/>
      <c r="AY167" s="107"/>
      <c r="AZ167" s="107"/>
      <c r="BA167" s="107"/>
      <c r="BB167" s="107"/>
      <c r="BC167" s="107"/>
      <c r="BD167" s="107"/>
      <c r="BE167" s="107"/>
      <c r="BF167" s="107"/>
      <c r="BG167" s="107"/>
      <c r="BH167" s="107"/>
      <c r="BI167" s="107"/>
      <c r="BJ167" s="107"/>
    </row>
    <row r="168" spans="1:62" s="125" customFormat="1" ht="18" customHeight="1">
      <c r="A168" s="114"/>
      <c r="B168" s="159"/>
      <c r="C168" s="160">
        <v>502</v>
      </c>
      <c r="D168" s="161" t="s">
        <v>927</v>
      </c>
      <c r="E168" s="161" t="s">
        <v>928</v>
      </c>
      <c r="F168" s="161" t="s">
        <v>32</v>
      </c>
      <c r="G168" s="161"/>
      <c r="H168" s="163">
        <v>17.936</v>
      </c>
      <c r="I168" s="127" t="str">
        <f t="shared" si="8"/>
        <v>0</v>
      </c>
      <c r="J168" s="127">
        <f t="shared" si="9"/>
        <v>17.936</v>
      </c>
      <c r="K168" s="127" t="str">
        <f t="shared" si="10"/>
        <v>0</v>
      </c>
      <c r="L168" s="127" t="str">
        <f t="shared" si="11"/>
        <v>0</v>
      </c>
      <c r="M168" s="123"/>
      <c r="N168" s="123"/>
      <c r="O168" s="123"/>
      <c r="P168" s="123"/>
      <c r="Q168" s="124"/>
      <c r="R168" s="107"/>
      <c r="S168" s="113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107"/>
      <c r="AV168" s="107"/>
      <c r="AW168" s="107"/>
      <c r="AX168" s="107"/>
      <c r="AY168" s="107"/>
      <c r="AZ168" s="107"/>
      <c r="BA168" s="107"/>
      <c r="BB168" s="107"/>
      <c r="BC168" s="107"/>
      <c r="BD168" s="107"/>
      <c r="BE168" s="107"/>
      <c r="BF168" s="107"/>
      <c r="BG168" s="107"/>
      <c r="BH168" s="107"/>
      <c r="BI168" s="107"/>
      <c r="BJ168" s="107"/>
    </row>
    <row r="169" spans="1:62" s="125" customFormat="1" ht="18" customHeight="1">
      <c r="A169" s="114"/>
      <c r="B169" s="159"/>
      <c r="C169" s="160">
        <v>503</v>
      </c>
      <c r="D169" s="161" t="s">
        <v>694</v>
      </c>
      <c r="E169" s="161" t="s">
        <v>929</v>
      </c>
      <c r="F169" s="161" t="s">
        <v>32</v>
      </c>
      <c r="G169" s="161"/>
      <c r="H169" s="163">
        <v>17.937999999999999</v>
      </c>
      <c r="I169" s="127" t="str">
        <f t="shared" si="8"/>
        <v>0</v>
      </c>
      <c r="J169" s="127">
        <f t="shared" si="9"/>
        <v>17.937999999999999</v>
      </c>
      <c r="K169" s="127" t="str">
        <f t="shared" si="10"/>
        <v>0</v>
      </c>
      <c r="L169" s="127" t="str">
        <f t="shared" si="11"/>
        <v>0</v>
      </c>
      <c r="M169" s="123"/>
      <c r="N169" s="123"/>
      <c r="O169" s="123"/>
      <c r="P169" s="123"/>
      <c r="Q169" s="124"/>
      <c r="R169" s="107"/>
      <c r="S169" s="113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107"/>
      <c r="AV169" s="107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G169" s="107"/>
      <c r="BH169" s="107"/>
      <c r="BI169" s="107"/>
      <c r="BJ169" s="107"/>
    </row>
    <row r="170" spans="1:62" s="125" customFormat="1" ht="18" customHeight="1">
      <c r="A170" s="114"/>
      <c r="B170" s="159"/>
      <c r="C170" s="160">
        <v>248</v>
      </c>
      <c r="D170" s="161" t="s">
        <v>509</v>
      </c>
      <c r="E170" s="161" t="s">
        <v>510</v>
      </c>
      <c r="F170" s="161"/>
      <c r="G170" s="161"/>
      <c r="H170" s="163">
        <v>17.940999999999999</v>
      </c>
      <c r="I170" s="127" t="str">
        <f t="shared" si="8"/>
        <v>0</v>
      </c>
      <c r="J170" s="127">
        <f t="shared" si="9"/>
        <v>17.940999999999999</v>
      </c>
      <c r="K170" s="127" t="str">
        <f t="shared" si="10"/>
        <v>0</v>
      </c>
      <c r="L170" s="127" t="str">
        <f t="shared" si="11"/>
        <v>0</v>
      </c>
      <c r="M170" s="123"/>
      <c r="N170" s="123"/>
      <c r="O170" s="123"/>
      <c r="P170" s="123"/>
      <c r="Q170" s="124"/>
      <c r="R170" s="107"/>
      <c r="S170" s="113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107"/>
      <c r="BE170" s="107"/>
      <c r="BF170" s="107"/>
      <c r="BG170" s="107"/>
      <c r="BH170" s="107"/>
      <c r="BI170" s="107"/>
      <c r="BJ170" s="107"/>
    </row>
    <row r="171" spans="1:62" s="125" customFormat="1" ht="18" customHeight="1">
      <c r="A171" s="114"/>
      <c r="B171" s="159"/>
      <c r="C171" s="160">
        <v>470</v>
      </c>
      <c r="D171" s="161" t="s">
        <v>874</v>
      </c>
      <c r="E171" s="161" t="s">
        <v>875</v>
      </c>
      <c r="F171" s="161" t="s">
        <v>32</v>
      </c>
      <c r="G171" s="161"/>
      <c r="H171" s="163">
        <v>17.943000000000001</v>
      </c>
      <c r="I171" s="127" t="str">
        <f t="shared" si="8"/>
        <v>0</v>
      </c>
      <c r="J171" s="127">
        <f t="shared" si="9"/>
        <v>17.943000000000001</v>
      </c>
      <c r="K171" s="127" t="str">
        <f t="shared" si="10"/>
        <v>0</v>
      </c>
      <c r="L171" s="127" t="str">
        <f t="shared" si="11"/>
        <v>0</v>
      </c>
      <c r="M171" s="123"/>
      <c r="N171" s="123"/>
      <c r="O171" s="123"/>
      <c r="P171" s="123"/>
      <c r="Q171" s="124"/>
      <c r="R171" s="107"/>
      <c r="S171" s="113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</row>
    <row r="172" spans="1:62" s="125" customFormat="1" ht="18" customHeight="1">
      <c r="A172" s="114"/>
      <c r="B172" s="159"/>
      <c r="C172" s="160">
        <v>133</v>
      </c>
      <c r="D172" s="161" t="s">
        <v>308</v>
      </c>
      <c r="E172" s="161" t="s">
        <v>309</v>
      </c>
      <c r="F172" s="161"/>
      <c r="G172" s="161"/>
      <c r="H172" s="163">
        <v>17.946000000000002</v>
      </c>
      <c r="I172" s="127" t="str">
        <f t="shared" si="8"/>
        <v>0</v>
      </c>
      <c r="J172" s="127">
        <f t="shared" si="9"/>
        <v>17.946000000000002</v>
      </c>
      <c r="K172" s="127" t="str">
        <f t="shared" si="10"/>
        <v>0</v>
      </c>
      <c r="L172" s="127" t="str">
        <f t="shared" si="11"/>
        <v>0</v>
      </c>
      <c r="M172" s="123"/>
      <c r="N172" s="123"/>
      <c r="O172" s="123"/>
      <c r="P172" s="123"/>
      <c r="Q172" s="124"/>
      <c r="R172" s="107"/>
      <c r="S172" s="113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/>
      <c r="BJ172" s="107"/>
    </row>
    <row r="173" spans="1:62" s="125" customFormat="1" ht="18" customHeight="1">
      <c r="A173" s="114"/>
      <c r="B173" s="159"/>
      <c r="C173" s="160">
        <v>519</v>
      </c>
      <c r="D173" s="161" t="s">
        <v>955</v>
      </c>
      <c r="E173" s="161" t="s">
        <v>956</v>
      </c>
      <c r="F173" s="161" t="s">
        <v>32</v>
      </c>
      <c r="G173" s="161"/>
      <c r="H173" s="163">
        <v>17.952999999999999</v>
      </c>
      <c r="I173" s="127" t="str">
        <f t="shared" si="8"/>
        <v>0</v>
      </c>
      <c r="J173" s="127">
        <f t="shared" si="9"/>
        <v>17.952999999999999</v>
      </c>
      <c r="K173" s="127" t="str">
        <f t="shared" si="10"/>
        <v>0</v>
      </c>
      <c r="L173" s="127" t="str">
        <f t="shared" si="11"/>
        <v>0</v>
      </c>
      <c r="M173" s="123"/>
      <c r="N173" s="123"/>
      <c r="O173" s="123"/>
      <c r="P173" s="123"/>
      <c r="Q173" s="124"/>
      <c r="R173" s="107"/>
      <c r="S173" s="113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</row>
    <row r="174" spans="1:62" s="125" customFormat="1" ht="18" customHeight="1">
      <c r="A174" s="114"/>
      <c r="B174" s="159"/>
      <c r="C174" s="160">
        <v>548</v>
      </c>
      <c r="D174" s="161" t="s">
        <v>760</v>
      </c>
      <c r="E174" s="161" t="s">
        <v>1002</v>
      </c>
      <c r="F174" s="161" t="s">
        <v>32</v>
      </c>
      <c r="G174" s="161"/>
      <c r="H174" s="163">
        <v>17.957999999999998</v>
      </c>
      <c r="I174" s="127" t="str">
        <f t="shared" si="8"/>
        <v>0</v>
      </c>
      <c r="J174" s="127">
        <f t="shared" si="9"/>
        <v>17.957999999999998</v>
      </c>
      <c r="K174" s="127" t="str">
        <f t="shared" si="10"/>
        <v>0</v>
      </c>
      <c r="L174" s="127" t="str">
        <f t="shared" si="11"/>
        <v>0</v>
      </c>
      <c r="M174" s="123"/>
      <c r="N174" s="123"/>
      <c r="O174" s="123"/>
      <c r="P174" s="123"/>
      <c r="Q174" s="124"/>
      <c r="R174" s="107"/>
      <c r="S174" s="113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107"/>
      <c r="BE174" s="107"/>
      <c r="BF174" s="107"/>
      <c r="BG174" s="107"/>
      <c r="BH174" s="107"/>
      <c r="BI174" s="107"/>
      <c r="BJ174" s="107"/>
    </row>
    <row r="175" spans="1:62" s="125" customFormat="1" ht="18" customHeight="1">
      <c r="A175" s="114"/>
      <c r="B175" s="159"/>
      <c r="C175" s="160">
        <v>642</v>
      </c>
      <c r="D175" s="161" t="s">
        <v>1146</v>
      </c>
      <c r="E175" s="161" t="s">
        <v>1147</v>
      </c>
      <c r="F175" s="161" t="s">
        <v>32</v>
      </c>
      <c r="G175" s="161"/>
      <c r="H175" s="162">
        <v>17.96</v>
      </c>
      <c r="I175" s="127" t="str">
        <f t="shared" si="8"/>
        <v>0</v>
      </c>
      <c r="J175" s="127">
        <f t="shared" si="9"/>
        <v>17.96</v>
      </c>
      <c r="K175" s="127" t="str">
        <f t="shared" si="10"/>
        <v>0</v>
      </c>
      <c r="L175" s="127" t="str">
        <f t="shared" si="11"/>
        <v>0</v>
      </c>
      <c r="M175" s="123"/>
      <c r="N175" s="123"/>
      <c r="O175" s="123"/>
      <c r="P175" s="123"/>
      <c r="Q175" s="124"/>
      <c r="R175" s="107"/>
      <c r="S175" s="113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107"/>
      <c r="BE175" s="107"/>
      <c r="BF175" s="107"/>
      <c r="BG175" s="107"/>
      <c r="BH175" s="107"/>
      <c r="BI175" s="107"/>
      <c r="BJ175" s="107"/>
    </row>
    <row r="176" spans="1:62" s="125" customFormat="1" ht="18" customHeight="1">
      <c r="A176" s="114"/>
      <c r="B176" s="159"/>
      <c r="C176" s="160">
        <v>616</v>
      </c>
      <c r="D176" s="161" t="s">
        <v>1022</v>
      </c>
      <c r="E176" s="161" t="s">
        <v>1108</v>
      </c>
      <c r="F176" s="161"/>
      <c r="G176" s="161"/>
      <c r="H176" s="162">
        <v>17.962</v>
      </c>
      <c r="I176" s="127" t="str">
        <f t="shared" si="8"/>
        <v>0</v>
      </c>
      <c r="J176" s="127">
        <f t="shared" si="9"/>
        <v>17.962</v>
      </c>
      <c r="K176" s="127" t="str">
        <f t="shared" si="10"/>
        <v>0</v>
      </c>
      <c r="L176" s="127" t="str">
        <f t="shared" si="11"/>
        <v>0</v>
      </c>
      <c r="M176" s="123"/>
      <c r="N176" s="123"/>
      <c r="O176" s="123"/>
      <c r="P176" s="123"/>
      <c r="Q176" s="124"/>
      <c r="R176" s="107"/>
      <c r="S176" s="113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07"/>
      <c r="BG176" s="107"/>
      <c r="BH176" s="107"/>
      <c r="BI176" s="107"/>
      <c r="BJ176" s="107"/>
    </row>
    <row r="177" spans="1:62" s="125" customFormat="1" ht="18" customHeight="1">
      <c r="A177" s="114"/>
      <c r="B177" s="159"/>
      <c r="C177" s="160">
        <v>24</v>
      </c>
      <c r="D177" s="161" t="s">
        <v>91</v>
      </c>
      <c r="E177" s="161" t="s">
        <v>92</v>
      </c>
      <c r="F177" s="161"/>
      <c r="G177" s="161"/>
      <c r="H177" s="163">
        <v>17.962</v>
      </c>
      <c r="I177" s="127" t="str">
        <f t="shared" si="8"/>
        <v>0</v>
      </c>
      <c r="J177" s="127">
        <f t="shared" si="9"/>
        <v>17.962</v>
      </c>
      <c r="K177" s="127" t="str">
        <f t="shared" si="10"/>
        <v>0</v>
      </c>
      <c r="L177" s="127" t="str">
        <f t="shared" si="11"/>
        <v>0</v>
      </c>
      <c r="M177" s="123"/>
      <c r="N177" s="123"/>
      <c r="O177" s="123"/>
      <c r="P177" s="123"/>
      <c r="Q177" s="124"/>
      <c r="R177" s="107"/>
      <c r="S177" s="113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</row>
    <row r="178" spans="1:62" s="125" customFormat="1" ht="18" customHeight="1">
      <c r="A178" s="114"/>
      <c r="B178" s="159"/>
      <c r="C178" s="160">
        <v>325</v>
      </c>
      <c r="D178" s="161" t="s">
        <v>253</v>
      </c>
      <c r="E178" s="161" t="s">
        <v>627</v>
      </c>
      <c r="F178" s="161"/>
      <c r="G178" s="161"/>
      <c r="H178" s="163">
        <v>17.969000000000001</v>
      </c>
      <c r="I178" s="127" t="str">
        <f t="shared" si="8"/>
        <v>0</v>
      </c>
      <c r="J178" s="127">
        <f t="shared" si="9"/>
        <v>17.969000000000001</v>
      </c>
      <c r="K178" s="127" t="str">
        <f t="shared" si="10"/>
        <v>0</v>
      </c>
      <c r="L178" s="127" t="str">
        <f t="shared" si="11"/>
        <v>0</v>
      </c>
      <c r="M178" s="123"/>
      <c r="N178" s="123"/>
      <c r="O178" s="123"/>
      <c r="P178" s="123"/>
      <c r="Q178" s="124"/>
      <c r="R178" s="107"/>
      <c r="S178" s="113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107"/>
      <c r="BD178" s="107"/>
      <c r="BE178" s="107"/>
      <c r="BF178" s="107"/>
      <c r="BG178" s="107"/>
      <c r="BH178" s="107"/>
      <c r="BI178" s="107"/>
      <c r="BJ178" s="107"/>
    </row>
    <row r="179" spans="1:62" s="125" customFormat="1" ht="18" customHeight="1">
      <c r="A179" s="114"/>
      <c r="B179" s="159"/>
      <c r="C179" s="160">
        <v>80</v>
      </c>
      <c r="D179" s="161" t="s">
        <v>203</v>
      </c>
      <c r="E179" s="161" t="s">
        <v>204</v>
      </c>
      <c r="F179" s="161"/>
      <c r="G179" s="161"/>
      <c r="H179" s="163">
        <v>17.978000000000002</v>
      </c>
      <c r="I179" s="127" t="str">
        <f t="shared" si="8"/>
        <v>0</v>
      </c>
      <c r="J179" s="127">
        <f t="shared" si="9"/>
        <v>17.978000000000002</v>
      </c>
      <c r="K179" s="127" t="str">
        <f t="shared" si="10"/>
        <v>0</v>
      </c>
      <c r="L179" s="127" t="str">
        <f t="shared" si="11"/>
        <v>0</v>
      </c>
      <c r="M179" s="123"/>
      <c r="N179" s="123"/>
      <c r="O179" s="123"/>
      <c r="P179" s="123"/>
      <c r="Q179" s="124"/>
      <c r="R179" s="107"/>
      <c r="S179" s="113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107"/>
      <c r="AV179" s="107"/>
      <c r="AW179" s="107"/>
      <c r="AX179" s="107"/>
      <c r="AY179" s="107"/>
      <c r="AZ179" s="107"/>
      <c r="BA179" s="107"/>
      <c r="BB179" s="107"/>
      <c r="BC179" s="107"/>
      <c r="BD179" s="107"/>
      <c r="BE179" s="107"/>
      <c r="BF179" s="107"/>
      <c r="BG179" s="107"/>
      <c r="BH179" s="107"/>
      <c r="BI179" s="107"/>
      <c r="BJ179" s="107"/>
    </row>
    <row r="180" spans="1:62" s="125" customFormat="1" ht="18" customHeight="1">
      <c r="A180" s="114"/>
      <c r="B180" s="159"/>
      <c r="C180" s="160">
        <v>208</v>
      </c>
      <c r="D180" s="161" t="s">
        <v>193</v>
      </c>
      <c r="E180" s="161" t="s">
        <v>444</v>
      </c>
      <c r="F180" s="161"/>
      <c r="G180" s="161"/>
      <c r="H180" s="163">
        <v>17.978000000000002</v>
      </c>
      <c r="I180" s="127" t="str">
        <f t="shared" si="8"/>
        <v>0</v>
      </c>
      <c r="J180" s="127">
        <f t="shared" si="9"/>
        <v>17.978000000000002</v>
      </c>
      <c r="K180" s="127" t="str">
        <f t="shared" si="10"/>
        <v>0</v>
      </c>
      <c r="L180" s="127" t="str">
        <f t="shared" si="11"/>
        <v>0</v>
      </c>
      <c r="M180" s="123"/>
      <c r="N180" s="123"/>
      <c r="O180" s="123"/>
      <c r="P180" s="123"/>
      <c r="Q180" s="124"/>
      <c r="R180" s="107"/>
      <c r="S180" s="113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</row>
    <row r="181" spans="1:62" s="125" customFormat="1" ht="18" customHeight="1">
      <c r="A181" s="114"/>
      <c r="B181" s="159"/>
      <c r="C181" s="160">
        <v>444</v>
      </c>
      <c r="D181" s="161" t="s">
        <v>831</v>
      </c>
      <c r="E181" s="161" t="s">
        <v>832</v>
      </c>
      <c r="F181" s="161"/>
      <c r="G181" s="161"/>
      <c r="H181" s="163">
        <v>17.978999999999999</v>
      </c>
      <c r="I181" s="127" t="str">
        <f t="shared" si="8"/>
        <v>0</v>
      </c>
      <c r="J181" s="127">
        <f t="shared" si="9"/>
        <v>17.978999999999999</v>
      </c>
      <c r="K181" s="127" t="str">
        <f t="shared" si="10"/>
        <v>0</v>
      </c>
      <c r="L181" s="127" t="str">
        <f t="shared" si="11"/>
        <v>0</v>
      </c>
      <c r="M181" s="123"/>
      <c r="N181" s="123"/>
      <c r="O181" s="123"/>
      <c r="P181" s="123"/>
      <c r="Q181" s="124"/>
      <c r="R181" s="107"/>
      <c r="S181" s="113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</row>
    <row r="182" spans="1:62" s="125" customFormat="1" ht="15.75" customHeight="1">
      <c r="A182" s="114"/>
      <c r="B182" s="159"/>
      <c r="C182" s="160">
        <v>205</v>
      </c>
      <c r="D182" s="161" t="s">
        <v>165</v>
      </c>
      <c r="E182" s="161" t="s">
        <v>440</v>
      </c>
      <c r="F182" s="161" t="s">
        <v>32</v>
      </c>
      <c r="G182" s="161"/>
      <c r="H182" s="163">
        <v>17.978999999999999</v>
      </c>
      <c r="I182" s="127" t="str">
        <f t="shared" si="8"/>
        <v>0</v>
      </c>
      <c r="J182" s="127">
        <f t="shared" si="9"/>
        <v>17.978999999999999</v>
      </c>
      <c r="K182" s="127" t="str">
        <f t="shared" si="10"/>
        <v>0</v>
      </c>
      <c r="L182" s="127" t="str">
        <f t="shared" si="11"/>
        <v>0</v>
      </c>
      <c r="M182" s="123"/>
      <c r="N182" s="123"/>
      <c r="O182" s="123"/>
      <c r="P182" s="123"/>
      <c r="Q182" s="124"/>
      <c r="R182" s="107"/>
      <c r="S182" s="113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</row>
    <row r="183" spans="1:62" s="125" customFormat="1" ht="15.75" customHeight="1">
      <c r="A183" s="114"/>
      <c r="B183" s="159"/>
      <c r="C183" s="160">
        <v>186</v>
      </c>
      <c r="D183" s="161" t="s">
        <v>79</v>
      </c>
      <c r="E183" s="161" t="s">
        <v>407</v>
      </c>
      <c r="F183" s="161" t="s">
        <v>32</v>
      </c>
      <c r="G183" s="161"/>
      <c r="H183" s="163">
        <v>17.98</v>
      </c>
      <c r="I183" s="127" t="str">
        <f t="shared" si="8"/>
        <v>0</v>
      </c>
      <c r="J183" s="127">
        <f t="shared" si="9"/>
        <v>17.98</v>
      </c>
      <c r="K183" s="127" t="str">
        <f t="shared" si="10"/>
        <v>0</v>
      </c>
      <c r="L183" s="127" t="str">
        <f t="shared" si="11"/>
        <v>0</v>
      </c>
      <c r="M183" s="123"/>
      <c r="N183" s="123"/>
      <c r="O183" s="123"/>
      <c r="P183" s="123"/>
      <c r="Q183" s="124"/>
      <c r="R183" s="107"/>
      <c r="S183" s="113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</row>
    <row r="184" spans="1:62" s="125" customFormat="1" ht="15.75" customHeight="1">
      <c r="A184" s="114"/>
      <c r="B184" s="159"/>
      <c r="C184" s="160">
        <v>469</v>
      </c>
      <c r="D184" s="161" t="s">
        <v>872</v>
      </c>
      <c r="E184" s="161" t="s">
        <v>873</v>
      </c>
      <c r="F184" s="161" t="s">
        <v>32</v>
      </c>
      <c r="G184" s="161"/>
      <c r="H184" s="163">
        <v>17.981999999999999</v>
      </c>
      <c r="I184" s="127" t="str">
        <f t="shared" si="8"/>
        <v>0</v>
      </c>
      <c r="J184" s="127">
        <f t="shared" si="9"/>
        <v>17.981999999999999</v>
      </c>
      <c r="K184" s="127" t="str">
        <f t="shared" si="10"/>
        <v>0</v>
      </c>
      <c r="L184" s="127" t="str">
        <f t="shared" si="11"/>
        <v>0</v>
      </c>
      <c r="M184" s="123"/>
      <c r="N184" s="123"/>
      <c r="O184" s="123"/>
      <c r="P184" s="123"/>
      <c r="Q184" s="124"/>
      <c r="R184" s="107"/>
      <c r="S184" s="113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</row>
    <row r="185" spans="1:62" s="125" customFormat="1" ht="15.75" customHeight="1">
      <c r="A185" s="114"/>
      <c r="B185" s="159"/>
      <c r="C185" s="160">
        <v>132</v>
      </c>
      <c r="D185" s="161" t="s">
        <v>306</v>
      </c>
      <c r="E185" s="161" t="s">
        <v>307</v>
      </c>
      <c r="F185" s="161"/>
      <c r="G185" s="161"/>
      <c r="H185" s="163">
        <v>17.989000000000001</v>
      </c>
      <c r="I185" s="127" t="str">
        <f t="shared" si="8"/>
        <v>0</v>
      </c>
      <c r="J185" s="127">
        <f t="shared" si="9"/>
        <v>17.989000000000001</v>
      </c>
      <c r="K185" s="127" t="str">
        <f t="shared" si="10"/>
        <v>0</v>
      </c>
      <c r="L185" s="127" t="str">
        <f t="shared" si="11"/>
        <v>0</v>
      </c>
      <c r="M185" s="123"/>
      <c r="N185" s="123"/>
      <c r="O185" s="123"/>
      <c r="P185" s="123"/>
      <c r="Q185" s="124"/>
      <c r="R185" s="107"/>
      <c r="S185" s="113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</row>
    <row r="186" spans="1:62" s="125" customFormat="1" ht="15.75" customHeight="1">
      <c r="A186" s="114"/>
      <c r="B186" s="159"/>
      <c r="C186" s="160">
        <v>446</v>
      </c>
      <c r="D186" s="161" t="s">
        <v>834</v>
      </c>
      <c r="E186" s="161" t="s">
        <v>835</v>
      </c>
      <c r="F186" s="161" t="s">
        <v>32</v>
      </c>
      <c r="G186" s="161"/>
      <c r="H186" s="163">
        <v>17.992000000000001</v>
      </c>
      <c r="I186" s="127" t="str">
        <f t="shared" si="8"/>
        <v>0</v>
      </c>
      <c r="J186" s="127">
        <f t="shared" si="9"/>
        <v>17.992000000000001</v>
      </c>
      <c r="K186" s="127" t="str">
        <f t="shared" si="10"/>
        <v>0</v>
      </c>
      <c r="L186" s="127" t="str">
        <f t="shared" si="11"/>
        <v>0</v>
      </c>
      <c r="M186" s="123"/>
      <c r="N186" s="123"/>
      <c r="O186" s="123"/>
      <c r="P186" s="123"/>
      <c r="Q186" s="124"/>
      <c r="R186" s="107"/>
      <c r="S186" s="113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</row>
    <row r="187" spans="1:62" s="125" customFormat="1" ht="15.75" customHeight="1">
      <c r="A187" s="114"/>
      <c r="B187" s="159"/>
      <c r="C187" s="160">
        <v>2</v>
      </c>
      <c r="D187" s="161" t="s">
        <v>47</v>
      </c>
      <c r="E187" s="161" t="s">
        <v>48</v>
      </c>
      <c r="F187" s="161" t="s">
        <v>32</v>
      </c>
      <c r="G187" s="161"/>
      <c r="H187" s="163">
        <v>18.004000000000001</v>
      </c>
      <c r="I187" s="127" t="str">
        <f t="shared" si="8"/>
        <v>0</v>
      </c>
      <c r="J187" s="127">
        <f t="shared" si="9"/>
        <v>18.004000000000001</v>
      </c>
      <c r="K187" s="127" t="str">
        <f t="shared" si="10"/>
        <v>0</v>
      </c>
      <c r="L187" s="127" t="str">
        <f t="shared" si="11"/>
        <v>0</v>
      </c>
      <c r="M187" s="123"/>
      <c r="N187" s="123"/>
      <c r="O187" s="123"/>
      <c r="P187" s="123"/>
      <c r="Q187" s="124"/>
      <c r="R187" s="107"/>
      <c r="S187" s="113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107"/>
      <c r="AV187" s="107"/>
      <c r="AW187" s="107"/>
      <c r="AX187" s="107"/>
      <c r="AY187" s="107"/>
      <c r="AZ187" s="107"/>
      <c r="BA187" s="107"/>
      <c r="BB187" s="107"/>
      <c r="BC187" s="107"/>
      <c r="BD187" s="107"/>
      <c r="BE187" s="107"/>
      <c r="BF187" s="107"/>
      <c r="BG187" s="107"/>
      <c r="BH187" s="107"/>
      <c r="BI187" s="107"/>
      <c r="BJ187" s="107"/>
    </row>
    <row r="188" spans="1:62" s="125" customFormat="1" ht="15.75" customHeight="1">
      <c r="A188" s="114"/>
      <c r="B188" s="159"/>
      <c r="C188" s="160">
        <v>122</v>
      </c>
      <c r="D188" s="161" t="s">
        <v>286</v>
      </c>
      <c r="E188" s="161" t="s">
        <v>287</v>
      </c>
      <c r="F188" s="161" t="s">
        <v>32</v>
      </c>
      <c r="G188" s="161"/>
      <c r="H188" s="163">
        <v>18.006</v>
      </c>
      <c r="I188" s="127" t="str">
        <f t="shared" si="8"/>
        <v>0</v>
      </c>
      <c r="J188" s="127">
        <f t="shared" si="9"/>
        <v>18.006</v>
      </c>
      <c r="K188" s="127" t="str">
        <f t="shared" si="10"/>
        <v>0</v>
      </c>
      <c r="L188" s="127" t="str">
        <f t="shared" si="11"/>
        <v>0</v>
      </c>
      <c r="M188" s="123"/>
      <c r="N188" s="123"/>
      <c r="O188" s="123"/>
      <c r="P188" s="123"/>
      <c r="Q188" s="124"/>
      <c r="R188" s="107"/>
      <c r="S188" s="113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07"/>
      <c r="AV188" s="107"/>
      <c r="AW188" s="107"/>
      <c r="AX188" s="107"/>
      <c r="AY188" s="107"/>
      <c r="AZ188" s="107"/>
      <c r="BA188" s="107"/>
      <c r="BB188" s="107"/>
      <c r="BC188" s="107"/>
      <c r="BD188" s="107"/>
      <c r="BE188" s="107"/>
      <c r="BF188" s="107"/>
      <c r="BG188" s="107"/>
      <c r="BH188" s="107"/>
      <c r="BI188" s="107"/>
      <c r="BJ188" s="107"/>
    </row>
    <row r="189" spans="1:62" s="125" customFormat="1" ht="15.75" customHeight="1">
      <c r="A189" s="114"/>
      <c r="B189" s="159"/>
      <c r="C189" s="160">
        <v>247</v>
      </c>
      <c r="D189" s="161" t="s">
        <v>507</v>
      </c>
      <c r="E189" s="161" t="s">
        <v>508</v>
      </c>
      <c r="F189" s="161" t="s">
        <v>32</v>
      </c>
      <c r="G189" s="161"/>
      <c r="H189" s="163">
        <v>18.010000000000002</v>
      </c>
      <c r="I189" s="127" t="str">
        <f t="shared" si="8"/>
        <v>0</v>
      </c>
      <c r="J189" s="127">
        <f t="shared" si="9"/>
        <v>18.010000000000002</v>
      </c>
      <c r="K189" s="127" t="str">
        <f t="shared" si="10"/>
        <v>0</v>
      </c>
      <c r="L189" s="127" t="str">
        <f t="shared" si="11"/>
        <v>0</v>
      </c>
      <c r="M189" s="123"/>
      <c r="N189" s="123"/>
      <c r="O189" s="123"/>
      <c r="P189" s="123"/>
      <c r="Q189" s="124"/>
      <c r="R189" s="107"/>
      <c r="S189" s="113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107"/>
      <c r="AV189" s="107"/>
      <c r="AW189" s="107"/>
      <c r="AX189" s="107"/>
      <c r="AY189" s="107"/>
      <c r="AZ189" s="107"/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</row>
    <row r="190" spans="1:62" s="125" customFormat="1" ht="15.75" customHeight="1">
      <c r="A190" s="114"/>
      <c r="B190" s="159"/>
      <c r="C190" s="160">
        <v>230</v>
      </c>
      <c r="D190" s="161" t="s">
        <v>475</v>
      </c>
      <c r="E190" s="161" t="s">
        <v>476</v>
      </c>
      <c r="F190" s="161" t="s">
        <v>32</v>
      </c>
      <c r="G190" s="161"/>
      <c r="H190" s="163">
        <v>18.010999999999999</v>
      </c>
      <c r="I190" s="127" t="str">
        <f t="shared" si="8"/>
        <v>0</v>
      </c>
      <c r="J190" s="127">
        <f t="shared" si="9"/>
        <v>18.010999999999999</v>
      </c>
      <c r="K190" s="127" t="str">
        <f t="shared" si="10"/>
        <v>0</v>
      </c>
      <c r="L190" s="127" t="str">
        <f t="shared" si="11"/>
        <v>0</v>
      </c>
      <c r="M190" s="123"/>
      <c r="N190" s="123"/>
      <c r="O190" s="123"/>
      <c r="P190" s="123"/>
      <c r="Q190" s="124"/>
      <c r="R190" s="107"/>
      <c r="S190" s="113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107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</row>
    <row r="191" spans="1:62" s="125" customFormat="1" ht="15.75" customHeight="1">
      <c r="A191" s="114"/>
      <c r="B191" s="159"/>
      <c r="C191" s="160">
        <v>577</v>
      </c>
      <c r="D191" s="161" t="s">
        <v>1051</v>
      </c>
      <c r="E191" s="161" t="s">
        <v>1052</v>
      </c>
      <c r="F191" s="161" t="s">
        <v>32</v>
      </c>
      <c r="G191" s="161"/>
      <c r="H191" s="162">
        <v>18.012</v>
      </c>
      <c r="I191" s="127" t="str">
        <f t="shared" si="8"/>
        <v>0</v>
      </c>
      <c r="J191" s="127">
        <f t="shared" si="9"/>
        <v>18.012</v>
      </c>
      <c r="K191" s="127" t="str">
        <f t="shared" si="10"/>
        <v>0</v>
      </c>
      <c r="L191" s="127" t="str">
        <f t="shared" si="11"/>
        <v>0</v>
      </c>
      <c r="M191" s="123"/>
      <c r="N191" s="123"/>
      <c r="O191" s="123"/>
      <c r="P191" s="123"/>
      <c r="Q191" s="124"/>
      <c r="R191" s="107"/>
      <c r="S191" s="113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</row>
    <row r="192" spans="1:62" s="125" customFormat="1" ht="15.75" customHeight="1">
      <c r="A192" s="114"/>
      <c r="B192" s="159"/>
      <c r="C192" s="160">
        <v>670</v>
      </c>
      <c r="D192" s="161" t="s">
        <v>983</v>
      </c>
      <c r="E192" s="161" t="s">
        <v>1188</v>
      </c>
      <c r="F192" s="161" t="s">
        <v>32</v>
      </c>
      <c r="G192" s="161"/>
      <c r="H192" s="162">
        <v>18.013999999999999</v>
      </c>
      <c r="I192" s="127" t="str">
        <f t="shared" si="8"/>
        <v>0</v>
      </c>
      <c r="J192" s="127">
        <f t="shared" si="9"/>
        <v>18.013999999999999</v>
      </c>
      <c r="K192" s="127" t="str">
        <f t="shared" si="10"/>
        <v>0</v>
      </c>
      <c r="L192" s="127" t="str">
        <f t="shared" si="11"/>
        <v>0</v>
      </c>
      <c r="M192" s="123"/>
      <c r="N192" s="123"/>
      <c r="O192" s="123"/>
      <c r="P192" s="123"/>
      <c r="Q192" s="124"/>
      <c r="R192" s="107"/>
      <c r="S192" s="113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</row>
    <row r="193" spans="1:62" s="125" customFormat="1" ht="15.75" customHeight="1">
      <c r="A193" s="114"/>
      <c r="B193" s="159"/>
      <c r="C193" s="160">
        <v>468</v>
      </c>
      <c r="D193" s="161" t="s">
        <v>804</v>
      </c>
      <c r="E193" s="161" t="s">
        <v>871</v>
      </c>
      <c r="F193" s="161" t="s">
        <v>32</v>
      </c>
      <c r="G193" s="161"/>
      <c r="H193" s="163">
        <v>18.018000000000001</v>
      </c>
      <c r="I193" s="127" t="str">
        <f t="shared" si="8"/>
        <v>0</v>
      </c>
      <c r="J193" s="127">
        <f t="shared" si="9"/>
        <v>18.018000000000001</v>
      </c>
      <c r="K193" s="127" t="str">
        <f t="shared" si="10"/>
        <v>0</v>
      </c>
      <c r="L193" s="127" t="str">
        <f t="shared" si="11"/>
        <v>0</v>
      </c>
      <c r="M193" s="123"/>
      <c r="N193" s="123"/>
      <c r="O193" s="123"/>
      <c r="P193" s="123"/>
      <c r="Q193" s="124"/>
      <c r="R193" s="107"/>
      <c r="S193" s="113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</row>
    <row r="194" spans="1:62" s="125" customFormat="1" ht="15.75" customHeight="1">
      <c r="A194" s="114"/>
      <c r="B194" s="159"/>
      <c r="C194" s="160">
        <v>313</v>
      </c>
      <c r="D194" s="161" t="s">
        <v>610</v>
      </c>
      <c r="E194" s="161" t="s">
        <v>1372</v>
      </c>
      <c r="F194" s="161"/>
      <c r="G194" s="161"/>
      <c r="H194" s="163">
        <v>18.018999999999998</v>
      </c>
      <c r="I194" s="127" t="str">
        <f t="shared" si="8"/>
        <v>0</v>
      </c>
      <c r="J194" s="127">
        <f t="shared" si="9"/>
        <v>18.018999999999998</v>
      </c>
      <c r="K194" s="127" t="str">
        <f t="shared" si="10"/>
        <v>0</v>
      </c>
      <c r="L194" s="127" t="str">
        <f t="shared" si="11"/>
        <v>0</v>
      </c>
      <c r="M194" s="123"/>
      <c r="N194" s="123"/>
      <c r="O194" s="123"/>
      <c r="P194" s="123"/>
      <c r="Q194" s="124"/>
      <c r="R194" s="107"/>
      <c r="S194" s="113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107"/>
      <c r="AV194" s="107"/>
      <c r="AW194" s="107"/>
      <c r="AX194" s="107"/>
      <c r="AY194" s="107"/>
      <c r="AZ194" s="107"/>
      <c r="BA194" s="107"/>
      <c r="BB194" s="107"/>
      <c r="BC194" s="107"/>
      <c r="BD194" s="107"/>
      <c r="BE194" s="107"/>
      <c r="BF194" s="107"/>
      <c r="BG194" s="107"/>
      <c r="BH194" s="107"/>
      <c r="BI194" s="107"/>
      <c r="BJ194" s="107"/>
    </row>
    <row r="195" spans="1:62" s="125" customFormat="1" ht="15.75" customHeight="1">
      <c r="A195" s="114"/>
      <c r="B195" s="159"/>
      <c r="C195" s="160">
        <v>482</v>
      </c>
      <c r="D195" s="161" t="s">
        <v>562</v>
      </c>
      <c r="E195" s="161" t="s">
        <v>897</v>
      </c>
      <c r="F195" s="161" t="s">
        <v>32</v>
      </c>
      <c r="G195" s="161"/>
      <c r="H195" s="163">
        <v>18.021999999999998</v>
      </c>
      <c r="I195" s="127" t="str">
        <f t="shared" si="8"/>
        <v>0</v>
      </c>
      <c r="J195" s="127">
        <f t="shared" si="9"/>
        <v>18.021999999999998</v>
      </c>
      <c r="K195" s="127" t="str">
        <f t="shared" si="10"/>
        <v>0</v>
      </c>
      <c r="L195" s="127" t="str">
        <f t="shared" si="11"/>
        <v>0</v>
      </c>
      <c r="N195" s="123"/>
      <c r="O195" s="123"/>
      <c r="P195" s="123"/>
      <c r="Q195" s="124"/>
      <c r="R195" s="107"/>
      <c r="S195" s="113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107"/>
      <c r="AV195" s="107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</row>
    <row r="196" spans="1:62" s="125" customFormat="1" ht="15.75" customHeight="1">
      <c r="A196" s="114"/>
      <c r="B196" s="159"/>
      <c r="C196" s="160">
        <v>558</v>
      </c>
      <c r="D196" s="161" t="s">
        <v>1018</v>
      </c>
      <c r="E196" s="161" t="s">
        <v>1019</v>
      </c>
      <c r="F196" s="161" t="s">
        <v>32</v>
      </c>
      <c r="G196" s="161"/>
      <c r="H196" s="162">
        <v>18.021999999999998</v>
      </c>
      <c r="I196" s="127" t="str">
        <f t="shared" si="8"/>
        <v>0</v>
      </c>
      <c r="J196" s="127">
        <f t="shared" si="9"/>
        <v>18.021999999999998</v>
      </c>
      <c r="K196" s="127" t="str">
        <f t="shared" si="10"/>
        <v>0</v>
      </c>
      <c r="L196" s="127" t="str">
        <f t="shared" si="11"/>
        <v>0</v>
      </c>
      <c r="M196" s="123"/>
      <c r="N196" s="123"/>
      <c r="O196" s="123"/>
      <c r="P196" s="123"/>
      <c r="Q196" s="124"/>
      <c r="R196" s="107"/>
      <c r="S196" s="113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</row>
    <row r="197" spans="1:62" s="125" customFormat="1" ht="15.75" customHeight="1">
      <c r="A197" s="114"/>
      <c r="B197" s="159"/>
      <c r="C197" s="160">
        <v>65</v>
      </c>
      <c r="D197" s="161" t="s">
        <v>173</v>
      </c>
      <c r="E197" s="161" t="s">
        <v>174</v>
      </c>
      <c r="F197" s="161"/>
      <c r="G197" s="161"/>
      <c r="H197" s="163">
        <v>18.021999999999998</v>
      </c>
      <c r="I197" s="127" t="str">
        <f t="shared" ref="I197:I260" si="12">IF(H197&lt;J$3,H197,IF(H197&gt;=J$3,"0"))</f>
        <v>0</v>
      </c>
      <c r="J197" s="127">
        <f t="shared" ref="J197:J260" si="13">IF(H197&lt;J$3,"0",IF(H197&lt;K$3,H197,IF(H197&gt;=K$3,"0")))</f>
        <v>18.021999999999998</v>
      </c>
      <c r="K197" s="127" t="str">
        <f t="shared" ref="K197:K260" si="14">IF(H197&lt;K$3,"0",IF(H197&gt;=L$3,"0",IF(H197&gt;=K$3,H197)))</f>
        <v>0</v>
      </c>
      <c r="L197" s="127" t="str">
        <f t="shared" ref="L197:L260" si="15">IF(H197&gt;=L$3,H197,IF(H197&lt;L$3,"0"))</f>
        <v>0</v>
      </c>
      <c r="M197" s="123"/>
      <c r="N197" s="123"/>
      <c r="O197" s="123"/>
      <c r="P197" s="123"/>
      <c r="Q197" s="124"/>
      <c r="R197" s="107"/>
      <c r="S197" s="113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</row>
    <row r="198" spans="1:62" s="125" customFormat="1" ht="15.75" customHeight="1">
      <c r="A198" s="114"/>
      <c r="B198" s="159"/>
      <c r="C198" s="160">
        <v>463</v>
      </c>
      <c r="D198" s="161" t="s">
        <v>133</v>
      </c>
      <c r="E198" s="161" t="s">
        <v>864</v>
      </c>
      <c r="F198" s="161"/>
      <c r="G198" s="161"/>
      <c r="H198" s="163">
        <v>18.023</v>
      </c>
      <c r="I198" s="127" t="str">
        <f t="shared" si="12"/>
        <v>0</v>
      </c>
      <c r="J198" s="127">
        <f t="shared" si="13"/>
        <v>18.023</v>
      </c>
      <c r="K198" s="127" t="str">
        <f t="shared" si="14"/>
        <v>0</v>
      </c>
      <c r="L198" s="127" t="str">
        <f t="shared" si="15"/>
        <v>0</v>
      </c>
      <c r="M198" s="123"/>
      <c r="N198" s="123"/>
      <c r="O198" s="123"/>
      <c r="P198" s="123"/>
      <c r="Q198" s="124"/>
      <c r="R198" s="107"/>
      <c r="S198" s="113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</row>
    <row r="199" spans="1:62" s="125" customFormat="1" ht="15.75" customHeight="1">
      <c r="A199" s="114"/>
      <c r="B199" s="159"/>
      <c r="C199" s="160">
        <v>227</v>
      </c>
      <c r="D199" s="161" t="s">
        <v>129</v>
      </c>
      <c r="E199" s="161" t="s">
        <v>471</v>
      </c>
      <c r="F199" s="161" t="s">
        <v>32</v>
      </c>
      <c r="G199" s="161"/>
      <c r="H199" s="163">
        <v>18.024999999999999</v>
      </c>
      <c r="I199" s="127" t="str">
        <f t="shared" si="12"/>
        <v>0</v>
      </c>
      <c r="J199" s="127">
        <f t="shared" si="13"/>
        <v>18.024999999999999</v>
      </c>
      <c r="K199" s="127" t="str">
        <f t="shared" si="14"/>
        <v>0</v>
      </c>
      <c r="L199" s="127" t="str">
        <f t="shared" si="15"/>
        <v>0</v>
      </c>
      <c r="M199" s="123"/>
      <c r="N199" s="123"/>
      <c r="O199" s="123"/>
      <c r="P199" s="123"/>
      <c r="Q199" s="124"/>
      <c r="R199" s="107"/>
      <c r="S199" s="113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107"/>
      <c r="AV199" s="107"/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</row>
    <row r="200" spans="1:62" s="125" customFormat="1" ht="15.75" customHeight="1">
      <c r="A200" s="114"/>
      <c r="B200" s="159"/>
      <c r="C200" s="160">
        <v>368</v>
      </c>
      <c r="D200" s="161" t="s">
        <v>187</v>
      </c>
      <c r="E200" s="161" t="s">
        <v>697</v>
      </c>
      <c r="F200" s="161" t="s">
        <v>32</v>
      </c>
      <c r="G200" s="161"/>
      <c r="H200" s="163">
        <v>18.024999999999999</v>
      </c>
      <c r="I200" s="127" t="str">
        <f t="shared" si="12"/>
        <v>0</v>
      </c>
      <c r="J200" s="127">
        <f t="shared" si="13"/>
        <v>18.024999999999999</v>
      </c>
      <c r="K200" s="127" t="str">
        <f t="shared" si="14"/>
        <v>0</v>
      </c>
      <c r="L200" s="127" t="str">
        <f t="shared" si="15"/>
        <v>0</v>
      </c>
      <c r="M200" s="123"/>
      <c r="N200" s="123"/>
      <c r="O200" s="123"/>
      <c r="P200" s="123"/>
      <c r="Q200" s="124"/>
      <c r="R200" s="107"/>
      <c r="S200" s="113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</row>
    <row r="201" spans="1:62" s="125" customFormat="1" ht="15.75" customHeight="1">
      <c r="A201" s="114"/>
      <c r="B201" s="159"/>
      <c r="C201" s="160">
        <v>344</v>
      </c>
      <c r="D201" s="161" t="s">
        <v>654</v>
      </c>
      <c r="E201" s="161" t="s">
        <v>655</v>
      </c>
      <c r="F201" s="161"/>
      <c r="G201" s="161"/>
      <c r="H201" s="163">
        <v>18.027999999999999</v>
      </c>
      <c r="I201" s="127" t="str">
        <f t="shared" si="12"/>
        <v>0</v>
      </c>
      <c r="J201" s="127">
        <f t="shared" si="13"/>
        <v>18.027999999999999</v>
      </c>
      <c r="K201" s="127" t="str">
        <f t="shared" si="14"/>
        <v>0</v>
      </c>
      <c r="L201" s="127" t="str">
        <f t="shared" si="15"/>
        <v>0</v>
      </c>
      <c r="M201" s="123"/>
      <c r="N201" s="123"/>
      <c r="O201" s="123"/>
      <c r="P201" s="123"/>
      <c r="Q201" s="124"/>
      <c r="R201" s="107"/>
      <c r="S201" s="113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</row>
    <row r="202" spans="1:62" s="125" customFormat="1" ht="15.75" customHeight="1">
      <c r="A202" s="114"/>
      <c r="B202" s="159"/>
      <c r="C202" s="160">
        <v>594</v>
      </c>
      <c r="D202" s="161" t="s">
        <v>1076</v>
      </c>
      <c r="E202" s="161" t="s">
        <v>1077</v>
      </c>
      <c r="F202" s="161"/>
      <c r="G202" s="161"/>
      <c r="H202" s="162">
        <v>18.033000000000001</v>
      </c>
      <c r="I202" s="127" t="str">
        <f t="shared" si="12"/>
        <v>0</v>
      </c>
      <c r="J202" s="127">
        <f t="shared" si="13"/>
        <v>18.033000000000001</v>
      </c>
      <c r="K202" s="127" t="str">
        <f t="shared" si="14"/>
        <v>0</v>
      </c>
      <c r="L202" s="127" t="str">
        <f t="shared" si="15"/>
        <v>0</v>
      </c>
      <c r="M202" s="123"/>
      <c r="N202" s="123"/>
      <c r="O202" s="123"/>
      <c r="P202" s="123"/>
      <c r="Q202" s="124"/>
      <c r="R202" s="107"/>
      <c r="S202" s="113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</row>
    <row r="203" spans="1:62" s="125" customFormat="1" ht="15.75">
      <c r="A203" s="114"/>
      <c r="B203" s="159"/>
      <c r="C203" s="160">
        <v>278</v>
      </c>
      <c r="D203" s="161" t="s">
        <v>560</v>
      </c>
      <c r="E203" s="161" t="s">
        <v>561</v>
      </c>
      <c r="F203" s="161"/>
      <c r="G203" s="161"/>
      <c r="H203" s="163">
        <v>18.036000000000001</v>
      </c>
      <c r="I203" s="127" t="str">
        <f t="shared" si="12"/>
        <v>0</v>
      </c>
      <c r="J203" s="127">
        <f t="shared" si="13"/>
        <v>18.036000000000001</v>
      </c>
      <c r="K203" s="127" t="str">
        <f t="shared" si="14"/>
        <v>0</v>
      </c>
      <c r="L203" s="127" t="str">
        <f t="shared" si="15"/>
        <v>0</v>
      </c>
      <c r="M203" s="123"/>
      <c r="N203" s="123"/>
      <c r="O203" s="123"/>
      <c r="P203" s="123"/>
      <c r="Q203" s="124"/>
      <c r="R203" s="107"/>
      <c r="S203" s="113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</row>
    <row r="204" spans="1:62" s="125" customFormat="1" ht="15.75">
      <c r="A204" s="114"/>
      <c r="B204" s="159"/>
      <c r="C204" s="160">
        <v>419</v>
      </c>
      <c r="D204" s="161" t="s">
        <v>788</v>
      </c>
      <c r="E204" s="161" t="s">
        <v>789</v>
      </c>
      <c r="F204" s="161"/>
      <c r="G204" s="161" t="s">
        <v>674</v>
      </c>
      <c r="H204" s="163">
        <v>18.036000000000001</v>
      </c>
      <c r="I204" s="127" t="str">
        <f t="shared" si="12"/>
        <v>0</v>
      </c>
      <c r="J204" s="127">
        <f t="shared" si="13"/>
        <v>18.036000000000001</v>
      </c>
      <c r="K204" s="127" t="str">
        <f t="shared" si="14"/>
        <v>0</v>
      </c>
      <c r="L204" s="127" t="str">
        <f t="shared" si="15"/>
        <v>0</v>
      </c>
      <c r="M204" s="123"/>
      <c r="N204" s="123"/>
      <c r="O204" s="123"/>
      <c r="P204" s="123"/>
      <c r="Q204" s="124"/>
      <c r="R204" s="107"/>
      <c r="S204" s="113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</row>
    <row r="205" spans="1:62" s="125" customFormat="1" ht="15.75">
      <c r="A205" s="114"/>
      <c r="B205" s="159"/>
      <c r="C205" s="160">
        <v>533</v>
      </c>
      <c r="D205" s="161" t="s">
        <v>978</v>
      </c>
      <c r="E205" s="161" t="s">
        <v>979</v>
      </c>
      <c r="F205" s="161" t="s">
        <v>32</v>
      </c>
      <c r="G205" s="161"/>
      <c r="H205" s="164">
        <v>18.038</v>
      </c>
      <c r="I205" s="127" t="str">
        <f t="shared" si="12"/>
        <v>0</v>
      </c>
      <c r="J205" s="127">
        <f t="shared" si="13"/>
        <v>18.038</v>
      </c>
      <c r="K205" s="127" t="str">
        <f t="shared" si="14"/>
        <v>0</v>
      </c>
      <c r="L205" s="127" t="str">
        <f t="shared" si="15"/>
        <v>0</v>
      </c>
      <c r="M205" s="123"/>
      <c r="N205" s="123"/>
      <c r="O205" s="123"/>
      <c r="P205" s="123"/>
      <c r="Q205" s="124"/>
      <c r="R205" s="107"/>
      <c r="S205" s="113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</row>
    <row r="206" spans="1:62" s="125" customFormat="1" ht="15.75">
      <c r="A206" s="114"/>
      <c r="B206" s="159"/>
      <c r="C206" s="160">
        <v>353</v>
      </c>
      <c r="D206" s="161" t="s">
        <v>672</v>
      </c>
      <c r="E206" s="161" t="s">
        <v>673</v>
      </c>
      <c r="F206" s="161" t="s">
        <v>32</v>
      </c>
      <c r="G206" s="161" t="s">
        <v>674</v>
      </c>
      <c r="H206" s="163">
        <v>18.044</v>
      </c>
      <c r="I206" s="127" t="str">
        <f t="shared" si="12"/>
        <v>0</v>
      </c>
      <c r="J206" s="127">
        <f t="shared" si="13"/>
        <v>18.044</v>
      </c>
      <c r="K206" s="127" t="str">
        <f t="shared" si="14"/>
        <v>0</v>
      </c>
      <c r="L206" s="127" t="str">
        <f t="shared" si="15"/>
        <v>0</v>
      </c>
      <c r="M206" s="123"/>
      <c r="N206" s="123"/>
      <c r="O206" s="123"/>
      <c r="P206" s="123"/>
      <c r="Q206" s="124"/>
      <c r="R206" s="107"/>
      <c r="S206" s="113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  <c r="AY206" s="107"/>
      <c r="AZ206" s="107"/>
      <c r="BA206" s="107"/>
      <c r="BB206" s="107"/>
      <c r="BC206" s="107"/>
      <c r="BD206" s="107"/>
      <c r="BE206" s="107"/>
      <c r="BF206" s="107"/>
      <c r="BG206" s="107"/>
      <c r="BH206" s="107"/>
      <c r="BI206" s="107"/>
      <c r="BJ206" s="107"/>
    </row>
    <row r="207" spans="1:62" s="125" customFormat="1" ht="15.75">
      <c r="A207" s="114"/>
      <c r="B207" s="159"/>
      <c r="C207" s="160">
        <v>603</v>
      </c>
      <c r="D207" s="161" t="s">
        <v>1091</v>
      </c>
      <c r="E207" s="161" t="s">
        <v>1092</v>
      </c>
      <c r="F207" s="161"/>
      <c r="G207" s="161"/>
      <c r="H207" s="162">
        <v>18.045000000000002</v>
      </c>
      <c r="I207" s="127" t="str">
        <f t="shared" si="12"/>
        <v>0</v>
      </c>
      <c r="J207" s="127">
        <f t="shared" si="13"/>
        <v>18.045000000000002</v>
      </c>
      <c r="K207" s="127" t="str">
        <f t="shared" si="14"/>
        <v>0</v>
      </c>
      <c r="L207" s="127" t="str">
        <f t="shared" si="15"/>
        <v>0</v>
      </c>
      <c r="M207" s="123"/>
      <c r="N207" s="123"/>
      <c r="O207" s="123"/>
      <c r="P207" s="123"/>
      <c r="Q207" s="124"/>
      <c r="R207" s="107"/>
      <c r="S207" s="113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</row>
    <row r="208" spans="1:62" s="125" customFormat="1" ht="15.75">
      <c r="A208" s="114"/>
      <c r="B208" s="159"/>
      <c r="C208" s="160">
        <v>666</v>
      </c>
      <c r="D208" s="161" t="s">
        <v>858</v>
      </c>
      <c r="E208" s="161" t="s">
        <v>1183</v>
      </c>
      <c r="F208" s="161" t="s">
        <v>32</v>
      </c>
      <c r="G208" s="161"/>
      <c r="H208" s="162">
        <v>18.048999999999999</v>
      </c>
      <c r="I208" s="127" t="str">
        <f t="shared" si="12"/>
        <v>0</v>
      </c>
      <c r="J208" s="127">
        <f t="shared" si="13"/>
        <v>18.048999999999999</v>
      </c>
      <c r="K208" s="127" t="str">
        <f t="shared" si="14"/>
        <v>0</v>
      </c>
      <c r="L208" s="127" t="str">
        <f t="shared" si="15"/>
        <v>0</v>
      </c>
      <c r="M208" s="123"/>
      <c r="N208" s="123"/>
      <c r="O208" s="123"/>
      <c r="P208" s="129"/>
      <c r="Q208" s="124"/>
      <c r="R208" s="107"/>
      <c r="S208" s="113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</row>
    <row r="209" spans="1:62" s="125" customFormat="1" ht="15.75">
      <c r="A209" s="114"/>
      <c r="B209" s="159"/>
      <c r="C209" s="160">
        <v>114</v>
      </c>
      <c r="D209" s="161" t="s">
        <v>270</v>
      </c>
      <c r="E209" s="161" t="s">
        <v>271</v>
      </c>
      <c r="F209" s="161" t="s">
        <v>32</v>
      </c>
      <c r="G209" s="161"/>
      <c r="H209" s="163">
        <v>18.053999999999998</v>
      </c>
      <c r="I209" s="127" t="str">
        <f t="shared" si="12"/>
        <v>0</v>
      </c>
      <c r="J209" s="127">
        <f t="shared" si="13"/>
        <v>18.053999999999998</v>
      </c>
      <c r="K209" s="127" t="str">
        <f t="shared" si="14"/>
        <v>0</v>
      </c>
      <c r="L209" s="127" t="str">
        <f t="shared" si="15"/>
        <v>0</v>
      </c>
      <c r="M209" s="123"/>
      <c r="N209" s="123"/>
      <c r="O209" s="123"/>
      <c r="P209" s="123"/>
      <c r="Q209" s="124"/>
      <c r="R209" s="107"/>
      <c r="S209" s="113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</row>
    <row r="210" spans="1:62" s="125" customFormat="1" ht="15.75">
      <c r="A210" s="114"/>
      <c r="B210" s="159"/>
      <c r="C210" s="160">
        <v>150</v>
      </c>
      <c r="D210" s="161" t="s">
        <v>342</v>
      </c>
      <c r="E210" s="161" t="s">
        <v>343</v>
      </c>
      <c r="F210" s="161" t="s">
        <v>32</v>
      </c>
      <c r="G210" s="161"/>
      <c r="H210" s="163">
        <v>18.056999999999999</v>
      </c>
      <c r="I210" s="127" t="str">
        <f t="shared" si="12"/>
        <v>0</v>
      </c>
      <c r="J210" s="127">
        <f t="shared" si="13"/>
        <v>18.056999999999999</v>
      </c>
      <c r="K210" s="127" t="str">
        <f t="shared" si="14"/>
        <v>0</v>
      </c>
      <c r="L210" s="127" t="str">
        <f t="shared" si="15"/>
        <v>0</v>
      </c>
      <c r="M210" s="123"/>
      <c r="N210" s="123"/>
      <c r="O210" s="123"/>
      <c r="P210" s="123"/>
      <c r="Q210" s="124"/>
      <c r="R210" s="107"/>
      <c r="S210" s="113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</row>
    <row r="211" spans="1:62" s="125" customFormat="1" ht="15.75">
      <c r="A211" s="114"/>
      <c r="B211" s="159"/>
      <c r="C211" s="160">
        <v>495</v>
      </c>
      <c r="D211" s="161" t="s">
        <v>916</v>
      </c>
      <c r="E211" s="161" t="s">
        <v>917</v>
      </c>
      <c r="F211" s="161" t="s">
        <v>32</v>
      </c>
      <c r="G211" s="161"/>
      <c r="H211" s="163">
        <v>18.059000000000001</v>
      </c>
      <c r="I211" s="127" t="str">
        <f t="shared" si="12"/>
        <v>0</v>
      </c>
      <c r="J211" s="127">
        <f t="shared" si="13"/>
        <v>18.059000000000001</v>
      </c>
      <c r="K211" s="127" t="str">
        <f t="shared" si="14"/>
        <v>0</v>
      </c>
      <c r="L211" s="127" t="str">
        <f t="shared" si="15"/>
        <v>0</v>
      </c>
      <c r="M211" s="123"/>
      <c r="N211" s="123"/>
      <c r="O211" s="123"/>
      <c r="P211" s="123"/>
      <c r="Q211" s="124"/>
      <c r="R211" s="107"/>
      <c r="S211" s="113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</row>
    <row r="212" spans="1:62" s="125" customFormat="1" ht="15.75">
      <c r="A212" s="114"/>
      <c r="B212" s="159"/>
      <c r="C212" s="160">
        <v>391</v>
      </c>
      <c r="D212" s="161" t="s">
        <v>736</v>
      </c>
      <c r="E212" s="161" t="s">
        <v>737</v>
      </c>
      <c r="F212" s="161"/>
      <c r="G212" s="161"/>
      <c r="H212" s="163">
        <v>18.059000000000001</v>
      </c>
      <c r="I212" s="127" t="str">
        <f t="shared" si="12"/>
        <v>0</v>
      </c>
      <c r="J212" s="127">
        <f t="shared" si="13"/>
        <v>18.059000000000001</v>
      </c>
      <c r="K212" s="127" t="str">
        <f t="shared" si="14"/>
        <v>0</v>
      </c>
      <c r="L212" s="127" t="str">
        <f t="shared" si="15"/>
        <v>0</v>
      </c>
      <c r="M212" s="123"/>
      <c r="N212" s="123"/>
      <c r="O212" s="123"/>
      <c r="P212" s="123"/>
      <c r="Q212" s="124"/>
      <c r="R212" s="107"/>
      <c r="S212" s="113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107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</row>
    <row r="213" spans="1:62" s="125" customFormat="1" ht="15.75">
      <c r="A213" s="114"/>
      <c r="B213" s="159"/>
      <c r="C213" s="160">
        <v>89</v>
      </c>
      <c r="D213" s="161" t="s">
        <v>221</v>
      </c>
      <c r="E213" s="161" t="s">
        <v>222</v>
      </c>
      <c r="F213" s="161" t="s">
        <v>32</v>
      </c>
      <c r="G213" s="161"/>
      <c r="H213" s="163">
        <v>18.061</v>
      </c>
      <c r="I213" s="127" t="str">
        <f t="shared" si="12"/>
        <v>0</v>
      </c>
      <c r="J213" s="127">
        <f t="shared" si="13"/>
        <v>18.061</v>
      </c>
      <c r="K213" s="127" t="str">
        <f t="shared" si="14"/>
        <v>0</v>
      </c>
      <c r="L213" s="127" t="str">
        <f t="shared" si="15"/>
        <v>0</v>
      </c>
      <c r="M213" s="123"/>
      <c r="N213" s="123"/>
      <c r="O213" s="123"/>
      <c r="P213" s="123"/>
      <c r="Q213" s="124"/>
      <c r="R213" s="107"/>
      <c r="S213" s="113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</row>
    <row r="214" spans="1:62" s="125" customFormat="1" ht="15.75">
      <c r="A214" s="114"/>
      <c r="B214" s="159"/>
      <c r="C214" s="160">
        <v>553</v>
      </c>
      <c r="D214" s="161" t="s">
        <v>912</v>
      </c>
      <c r="E214" s="161" t="s">
        <v>1008</v>
      </c>
      <c r="F214" s="161" t="s">
        <v>32</v>
      </c>
      <c r="G214" s="161"/>
      <c r="H214" s="163">
        <v>18.061</v>
      </c>
      <c r="I214" s="127" t="str">
        <f t="shared" si="12"/>
        <v>0</v>
      </c>
      <c r="J214" s="127">
        <f t="shared" si="13"/>
        <v>18.061</v>
      </c>
      <c r="K214" s="127" t="str">
        <f t="shared" si="14"/>
        <v>0</v>
      </c>
      <c r="L214" s="127" t="str">
        <f t="shared" si="15"/>
        <v>0</v>
      </c>
      <c r="M214" s="123"/>
      <c r="N214" s="123"/>
      <c r="O214" s="123"/>
      <c r="P214" s="123"/>
      <c r="Q214" s="124"/>
      <c r="R214" s="107"/>
      <c r="S214" s="113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</row>
    <row r="215" spans="1:62" s="125" customFormat="1" ht="15.75">
      <c r="A215" s="114"/>
      <c r="B215" s="159"/>
      <c r="C215" s="160">
        <v>531</v>
      </c>
      <c r="D215" s="161" t="s">
        <v>974</v>
      </c>
      <c r="E215" s="161" t="s">
        <v>975</v>
      </c>
      <c r="F215" s="161" t="s">
        <v>32</v>
      </c>
      <c r="G215" s="161"/>
      <c r="H215" s="163">
        <v>18.065999999999999</v>
      </c>
      <c r="I215" s="127" t="str">
        <f t="shared" si="12"/>
        <v>0</v>
      </c>
      <c r="J215" s="127">
        <f t="shared" si="13"/>
        <v>18.065999999999999</v>
      </c>
      <c r="K215" s="127" t="str">
        <f t="shared" si="14"/>
        <v>0</v>
      </c>
      <c r="L215" s="127" t="str">
        <f t="shared" si="15"/>
        <v>0</v>
      </c>
      <c r="M215" s="123"/>
      <c r="N215" s="123"/>
      <c r="O215" s="123"/>
      <c r="P215" s="123"/>
      <c r="Q215" s="124"/>
      <c r="R215" s="107"/>
      <c r="S215" s="113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07"/>
      <c r="AY215" s="107"/>
      <c r="AZ215" s="107"/>
      <c r="BA215" s="107"/>
      <c r="BB215" s="107"/>
      <c r="BC215" s="107"/>
      <c r="BD215" s="107"/>
      <c r="BE215" s="107"/>
      <c r="BF215" s="107"/>
      <c r="BG215" s="107"/>
      <c r="BH215" s="107"/>
      <c r="BI215" s="107"/>
      <c r="BJ215" s="107"/>
    </row>
    <row r="216" spans="1:62" s="125" customFormat="1" ht="15.75">
      <c r="A216" s="114"/>
      <c r="B216" s="159"/>
      <c r="C216" s="160">
        <v>101</v>
      </c>
      <c r="D216" s="161" t="s">
        <v>245</v>
      </c>
      <c r="E216" s="161" t="s">
        <v>246</v>
      </c>
      <c r="F216" s="161" t="s">
        <v>32</v>
      </c>
      <c r="G216" s="161"/>
      <c r="H216" s="163">
        <v>18.068999999999999</v>
      </c>
      <c r="I216" s="127" t="str">
        <f t="shared" si="12"/>
        <v>0</v>
      </c>
      <c r="J216" s="127">
        <f t="shared" si="13"/>
        <v>18.068999999999999</v>
      </c>
      <c r="K216" s="127" t="str">
        <f t="shared" si="14"/>
        <v>0</v>
      </c>
      <c r="L216" s="127" t="str">
        <f t="shared" si="15"/>
        <v>0</v>
      </c>
      <c r="M216" s="123"/>
      <c r="N216" s="123"/>
      <c r="O216" s="123"/>
      <c r="P216" s="123"/>
      <c r="Q216" s="124"/>
      <c r="R216" s="107"/>
      <c r="S216" s="113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107"/>
      <c r="AV216" s="107"/>
      <c r="AW216" s="107"/>
      <c r="AX216" s="107"/>
      <c r="AY216" s="107"/>
      <c r="AZ216" s="107"/>
      <c r="BA216" s="107"/>
      <c r="BB216" s="107"/>
      <c r="BC216" s="107"/>
      <c r="BD216" s="107"/>
      <c r="BE216" s="107"/>
      <c r="BF216" s="107"/>
      <c r="BG216" s="107"/>
      <c r="BH216" s="107"/>
      <c r="BI216" s="107"/>
      <c r="BJ216" s="107"/>
    </row>
    <row r="217" spans="1:62" s="125" customFormat="1" ht="15.75">
      <c r="A217" s="114"/>
      <c r="B217" s="159"/>
      <c r="C217" s="160">
        <v>546</v>
      </c>
      <c r="D217" s="161" t="s">
        <v>336</v>
      </c>
      <c r="E217" s="161" t="s">
        <v>999</v>
      </c>
      <c r="F217" s="161" t="s">
        <v>32</v>
      </c>
      <c r="G217" s="161"/>
      <c r="H217" s="163">
        <v>18.071999999999999</v>
      </c>
      <c r="I217" s="127" t="str">
        <f t="shared" si="12"/>
        <v>0</v>
      </c>
      <c r="J217" s="127">
        <f t="shared" si="13"/>
        <v>18.071999999999999</v>
      </c>
      <c r="K217" s="127" t="str">
        <f t="shared" si="14"/>
        <v>0</v>
      </c>
      <c r="L217" s="127" t="str">
        <f t="shared" si="15"/>
        <v>0</v>
      </c>
      <c r="M217" s="123"/>
      <c r="N217" s="123"/>
      <c r="O217" s="123"/>
      <c r="P217" s="123"/>
      <c r="Q217" s="124"/>
      <c r="R217" s="107"/>
      <c r="S217" s="113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107"/>
      <c r="BH217" s="107"/>
      <c r="BI217" s="107"/>
      <c r="BJ217" s="107"/>
    </row>
    <row r="218" spans="1:62" s="125" customFormat="1" ht="15.75">
      <c r="A218" s="114"/>
      <c r="B218" s="159"/>
      <c r="C218" s="160">
        <v>619</v>
      </c>
      <c r="D218" s="161" t="s">
        <v>1112</v>
      </c>
      <c r="E218" s="161" t="s">
        <v>1113</v>
      </c>
      <c r="F218" s="161" t="s">
        <v>32</v>
      </c>
      <c r="G218" s="161"/>
      <c r="H218" s="162">
        <v>18.073</v>
      </c>
      <c r="I218" s="127" t="str">
        <f t="shared" si="12"/>
        <v>0</v>
      </c>
      <c r="J218" s="127">
        <f t="shared" si="13"/>
        <v>18.073</v>
      </c>
      <c r="K218" s="127" t="str">
        <f t="shared" si="14"/>
        <v>0</v>
      </c>
      <c r="L218" s="127" t="str">
        <f t="shared" si="15"/>
        <v>0</v>
      </c>
      <c r="M218" s="123"/>
      <c r="Q218" s="124"/>
      <c r="R218" s="107"/>
      <c r="S218" s="113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  <c r="AY218" s="107"/>
      <c r="AZ218" s="107"/>
      <c r="BA218" s="107"/>
      <c r="BB218" s="107"/>
      <c r="BC218" s="107"/>
      <c r="BD218" s="107"/>
      <c r="BE218" s="107"/>
      <c r="BF218" s="107"/>
      <c r="BG218" s="107"/>
      <c r="BH218" s="107"/>
      <c r="BI218" s="107"/>
      <c r="BJ218" s="107"/>
    </row>
    <row r="219" spans="1:62" s="125" customFormat="1" ht="15.75">
      <c r="A219" s="114"/>
      <c r="B219" s="159"/>
      <c r="C219" s="160">
        <v>448</v>
      </c>
      <c r="D219" s="161" t="s">
        <v>837</v>
      </c>
      <c r="E219" s="161" t="s">
        <v>838</v>
      </c>
      <c r="F219" s="161"/>
      <c r="G219" s="161"/>
      <c r="H219" s="163">
        <v>18.076000000000001</v>
      </c>
      <c r="I219" s="127" t="str">
        <f t="shared" si="12"/>
        <v>0</v>
      </c>
      <c r="J219" s="127">
        <f t="shared" si="13"/>
        <v>18.076000000000001</v>
      </c>
      <c r="K219" s="127" t="str">
        <f t="shared" si="14"/>
        <v>0</v>
      </c>
      <c r="L219" s="127" t="str">
        <f t="shared" si="15"/>
        <v>0</v>
      </c>
      <c r="M219" s="123"/>
      <c r="N219" s="123"/>
      <c r="O219" s="123"/>
      <c r="P219" s="123"/>
      <c r="Q219" s="124"/>
      <c r="R219" s="107"/>
      <c r="S219" s="113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</row>
    <row r="220" spans="1:62" s="125" customFormat="1" ht="15.75">
      <c r="A220" s="114"/>
      <c r="B220" s="159"/>
      <c r="C220" s="160">
        <v>678</v>
      </c>
      <c r="D220" s="161" t="s">
        <v>1198</v>
      </c>
      <c r="E220" s="161" t="s">
        <v>1199</v>
      </c>
      <c r="F220" s="161" t="s">
        <v>32</v>
      </c>
      <c r="G220" s="161"/>
      <c r="H220" s="162">
        <v>18.077999999999999</v>
      </c>
      <c r="I220" s="127" t="str">
        <f t="shared" si="12"/>
        <v>0</v>
      </c>
      <c r="J220" s="127">
        <f t="shared" si="13"/>
        <v>18.077999999999999</v>
      </c>
      <c r="K220" s="127" t="str">
        <f t="shared" si="14"/>
        <v>0</v>
      </c>
      <c r="L220" s="127" t="str">
        <f t="shared" si="15"/>
        <v>0</v>
      </c>
      <c r="M220" s="123"/>
      <c r="N220" s="123"/>
      <c r="O220" s="123"/>
      <c r="P220" s="123"/>
      <c r="Q220" s="124"/>
      <c r="R220" s="107"/>
      <c r="S220" s="113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/>
      <c r="BH220" s="107"/>
      <c r="BI220" s="107"/>
      <c r="BJ220" s="107"/>
    </row>
    <row r="221" spans="1:62" s="125" customFormat="1" ht="15.75">
      <c r="A221" s="114"/>
      <c r="B221" s="159"/>
      <c r="C221" s="160">
        <v>48</v>
      </c>
      <c r="D221" s="161" t="s">
        <v>139</v>
      </c>
      <c r="E221" s="161" t="s">
        <v>140</v>
      </c>
      <c r="F221" s="161"/>
      <c r="G221" s="161"/>
      <c r="H221" s="163">
        <v>18.079999999999998</v>
      </c>
      <c r="I221" s="127" t="str">
        <f t="shared" si="12"/>
        <v>0</v>
      </c>
      <c r="J221" s="127">
        <f t="shared" si="13"/>
        <v>18.079999999999998</v>
      </c>
      <c r="K221" s="127" t="str">
        <f t="shared" si="14"/>
        <v>0</v>
      </c>
      <c r="L221" s="127" t="str">
        <f t="shared" si="15"/>
        <v>0</v>
      </c>
      <c r="M221" s="123"/>
      <c r="N221" s="123"/>
      <c r="O221" s="123"/>
      <c r="P221" s="123"/>
      <c r="Q221" s="124"/>
      <c r="R221" s="107"/>
      <c r="S221" s="113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</row>
    <row r="222" spans="1:62" s="125" customFormat="1" ht="15.75">
      <c r="A222" s="114"/>
      <c r="B222" s="159"/>
      <c r="C222" s="160">
        <v>184</v>
      </c>
      <c r="D222" s="161" t="s">
        <v>403</v>
      </c>
      <c r="E222" s="161" t="s">
        <v>404</v>
      </c>
      <c r="F222" s="161"/>
      <c r="G222" s="161"/>
      <c r="H222" s="163">
        <v>18.087</v>
      </c>
      <c r="I222" s="127" t="str">
        <f t="shared" si="12"/>
        <v>0</v>
      </c>
      <c r="J222" s="127">
        <f t="shared" si="13"/>
        <v>18.087</v>
      </c>
      <c r="K222" s="127" t="str">
        <f t="shared" si="14"/>
        <v>0</v>
      </c>
      <c r="L222" s="127" t="str">
        <f t="shared" si="15"/>
        <v>0</v>
      </c>
      <c r="M222" s="123"/>
      <c r="N222" s="123"/>
      <c r="O222" s="123"/>
      <c r="P222" s="123"/>
      <c r="Q222" s="124"/>
      <c r="R222" s="107"/>
      <c r="S222" s="113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07"/>
      <c r="BE222" s="107"/>
      <c r="BF222" s="107"/>
      <c r="BG222" s="107"/>
      <c r="BH222" s="107"/>
      <c r="BI222" s="107"/>
      <c r="BJ222" s="107"/>
    </row>
    <row r="223" spans="1:62" s="125" customFormat="1" ht="15.75">
      <c r="A223" s="114"/>
      <c r="B223" s="159"/>
      <c r="C223" s="160">
        <v>22</v>
      </c>
      <c r="D223" s="161" t="s">
        <v>87</v>
      </c>
      <c r="E223" s="161" t="s">
        <v>88</v>
      </c>
      <c r="F223" s="161" t="s">
        <v>32</v>
      </c>
      <c r="G223" s="161"/>
      <c r="H223" s="163">
        <v>18.088999999999999</v>
      </c>
      <c r="I223" s="127" t="str">
        <f t="shared" si="12"/>
        <v>0</v>
      </c>
      <c r="J223" s="127">
        <f t="shared" si="13"/>
        <v>18.088999999999999</v>
      </c>
      <c r="K223" s="127" t="str">
        <f t="shared" si="14"/>
        <v>0</v>
      </c>
      <c r="L223" s="127" t="str">
        <f t="shared" si="15"/>
        <v>0</v>
      </c>
      <c r="M223" s="123"/>
      <c r="N223" s="123"/>
      <c r="O223" s="123"/>
      <c r="P223" s="123"/>
      <c r="Q223" s="124"/>
      <c r="R223" s="107"/>
      <c r="S223" s="113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</row>
    <row r="224" spans="1:62" s="125" customFormat="1" ht="15.75">
      <c r="A224" s="114"/>
      <c r="B224" s="159"/>
      <c r="C224" s="160">
        <v>641</v>
      </c>
      <c r="D224" s="161" t="s">
        <v>1144</v>
      </c>
      <c r="E224" s="161" t="s">
        <v>1145</v>
      </c>
      <c r="F224" s="161" t="s">
        <v>32</v>
      </c>
      <c r="G224" s="161"/>
      <c r="H224" s="162">
        <v>18.091000000000001</v>
      </c>
      <c r="I224" s="127" t="str">
        <f t="shared" si="12"/>
        <v>0</v>
      </c>
      <c r="J224" s="127">
        <f t="shared" si="13"/>
        <v>18.091000000000001</v>
      </c>
      <c r="K224" s="127" t="str">
        <f t="shared" si="14"/>
        <v>0</v>
      </c>
      <c r="L224" s="127" t="str">
        <f t="shared" si="15"/>
        <v>0</v>
      </c>
      <c r="M224" s="123"/>
      <c r="N224" s="123"/>
      <c r="O224" s="123"/>
      <c r="P224" s="123"/>
      <c r="Q224" s="124"/>
      <c r="R224" s="107"/>
      <c r="S224" s="113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107"/>
      <c r="BF224" s="107"/>
      <c r="BG224" s="107"/>
      <c r="BH224" s="107"/>
      <c r="BI224" s="107"/>
      <c r="BJ224" s="107"/>
    </row>
    <row r="225" spans="1:62" s="125" customFormat="1" ht="15.75">
      <c r="A225" s="114"/>
      <c r="B225" s="159"/>
      <c r="C225" s="160">
        <v>426</v>
      </c>
      <c r="D225" s="161" t="s">
        <v>672</v>
      </c>
      <c r="E225" s="161" t="s">
        <v>799</v>
      </c>
      <c r="F225" s="161"/>
      <c r="G225" s="161" t="s">
        <v>674</v>
      </c>
      <c r="H225" s="163">
        <v>18.091000000000001</v>
      </c>
      <c r="I225" s="127" t="str">
        <f t="shared" si="12"/>
        <v>0</v>
      </c>
      <c r="J225" s="127">
        <f t="shared" si="13"/>
        <v>18.091000000000001</v>
      </c>
      <c r="K225" s="127" t="str">
        <f t="shared" si="14"/>
        <v>0</v>
      </c>
      <c r="L225" s="127" t="str">
        <f t="shared" si="15"/>
        <v>0</v>
      </c>
      <c r="M225" s="123"/>
      <c r="N225" s="123"/>
      <c r="O225" s="123"/>
      <c r="P225" s="123"/>
      <c r="Q225" s="124"/>
      <c r="R225" s="107"/>
      <c r="S225" s="113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</row>
    <row r="226" spans="1:62" s="125" customFormat="1" ht="15.75">
      <c r="A226" s="114"/>
      <c r="B226" s="159"/>
      <c r="C226" s="160">
        <v>177</v>
      </c>
      <c r="D226" s="161" t="s">
        <v>169</v>
      </c>
      <c r="E226" s="161" t="s">
        <v>392</v>
      </c>
      <c r="F226" s="161" t="s">
        <v>32</v>
      </c>
      <c r="G226" s="161"/>
      <c r="H226" s="163">
        <v>18.091999999999999</v>
      </c>
      <c r="I226" s="127" t="str">
        <f t="shared" si="12"/>
        <v>0</v>
      </c>
      <c r="J226" s="127">
        <f t="shared" si="13"/>
        <v>18.091999999999999</v>
      </c>
      <c r="K226" s="127" t="str">
        <f t="shared" si="14"/>
        <v>0</v>
      </c>
      <c r="L226" s="127" t="str">
        <f t="shared" si="15"/>
        <v>0</v>
      </c>
      <c r="M226" s="123"/>
      <c r="N226" s="123"/>
      <c r="O226" s="123"/>
      <c r="P226" s="123"/>
      <c r="Q226" s="124"/>
      <c r="R226" s="107"/>
      <c r="S226" s="113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07"/>
      <c r="BF226" s="107"/>
      <c r="BG226" s="107"/>
      <c r="BH226" s="107"/>
      <c r="BI226" s="107"/>
      <c r="BJ226" s="107"/>
    </row>
    <row r="227" spans="1:62" s="125" customFormat="1" ht="15.75">
      <c r="A227" s="114"/>
      <c r="B227" s="159"/>
      <c r="C227" s="160">
        <v>656</v>
      </c>
      <c r="D227" s="161" t="s">
        <v>1170</v>
      </c>
      <c r="E227" s="161" t="s">
        <v>1171</v>
      </c>
      <c r="F227" s="161" t="s">
        <v>32</v>
      </c>
      <c r="G227" s="161"/>
      <c r="H227" s="162">
        <v>18.091999999999999</v>
      </c>
      <c r="I227" s="127" t="str">
        <f t="shared" si="12"/>
        <v>0</v>
      </c>
      <c r="J227" s="127">
        <f t="shared" si="13"/>
        <v>18.091999999999999</v>
      </c>
      <c r="K227" s="127" t="str">
        <f t="shared" si="14"/>
        <v>0</v>
      </c>
      <c r="L227" s="127" t="str">
        <f t="shared" si="15"/>
        <v>0</v>
      </c>
      <c r="M227" s="123"/>
      <c r="N227" s="123"/>
      <c r="O227" s="123"/>
      <c r="P227" s="123"/>
      <c r="Q227" s="124"/>
      <c r="R227" s="107"/>
      <c r="S227" s="113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7"/>
      <c r="AY227" s="107"/>
      <c r="AZ227" s="107"/>
      <c r="BA227" s="107"/>
      <c r="BB227" s="107"/>
      <c r="BC227" s="107"/>
      <c r="BD227" s="107"/>
      <c r="BE227" s="107"/>
      <c r="BF227" s="107"/>
      <c r="BG227" s="107"/>
      <c r="BH227" s="107"/>
      <c r="BI227" s="107"/>
      <c r="BJ227" s="107"/>
    </row>
    <row r="228" spans="1:62" s="125" customFormat="1" ht="15.75">
      <c r="A228" s="114"/>
      <c r="B228" s="159"/>
      <c r="C228" s="160">
        <v>551</v>
      </c>
      <c r="D228" s="161" t="s">
        <v>858</v>
      </c>
      <c r="E228" s="161" t="s">
        <v>1006</v>
      </c>
      <c r="F228" s="161" t="s">
        <v>32</v>
      </c>
      <c r="G228" s="161"/>
      <c r="H228" s="163">
        <v>18.094000000000001</v>
      </c>
      <c r="I228" s="127" t="str">
        <f t="shared" si="12"/>
        <v>0</v>
      </c>
      <c r="J228" s="127">
        <f t="shared" si="13"/>
        <v>18.094000000000001</v>
      </c>
      <c r="K228" s="127" t="str">
        <f t="shared" si="14"/>
        <v>0</v>
      </c>
      <c r="L228" s="127" t="str">
        <f t="shared" si="15"/>
        <v>0</v>
      </c>
      <c r="M228" s="123"/>
      <c r="N228" s="123"/>
      <c r="O228" s="123"/>
      <c r="P228" s="123"/>
      <c r="Q228" s="124"/>
      <c r="R228" s="107"/>
      <c r="S228" s="113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</row>
    <row r="229" spans="1:62" s="125" customFormat="1" ht="15.75">
      <c r="A229" s="114"/>
      <c r="B229" s="159"/>
      <c r="C229" s="160">
        <v>61</v>
      </c>
      <c r="D229" s="161" t="s">
        <v>165</v>
      </c>
      <c r="E229" s="161" t="s">
        <v>166</v>
      </c>
      <c r="F229" s="161"/>
      <c r="G229" s="161"/>
      <c r="H229" s="163">
        <v>18.100000000000001</v>
      </c>
      <c r="I229" s="127" t="str">
        <f t="shared" si="12"/>
        <v>0</v>
      </c>
      <c r="J229" s="127">
        <f t="shared" si="13"/>
        <v>18.100000000000001</v>
      </c>
      <c r="K229" s="127" t="str">
        <f t="shared" si="14"/>
        <v>0</v>
      </c>
      <c r="L229" s="127" t="str">
        <f t="shared" si="15"/>
        <v>0</v>
      </c>
      <c r="M229" s="123"/>
      <c r="N229" s="123"/>
      <c r="O229" s="123"/>
      <c r="P229" s="123"/>
      <c r="Q229" s="124"/>
      <c r="R229" s="107"/>
      <c r="S229" s="113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/>
      <c r="BI229" s="107"/>
      <c r="BJ229" s="107"/>
    </row>
    <row r="230" spans="1:62" s="125" customFormat="1" ht="15.75">
      <c r="A230" s="114"/>
      <c r="B230" s="159"/>
      <c r="C230" s="160">
        <v>648</v>
      </c>
      <c r="D230" s="161" t="s">
        <v>1156</v>
      </c>
      <c r="E230" s="161" t="s">
        <v>1157</v>
      </c>
      <c r="F230" s="161" t="s">
        <v>32</v>
      </c>
      <c r="G230" s="161"/>
      <c r="H230" s="162">
        <v>18.100999999999999</v>
      </c>
      <c r="I230" s="127" t="str">
        <f t="shared" si="12"/>
        <v>0</v>
      </c>
      <c r="J230" s="127">
        <f t="shared" si="13"/>
        <v>18.100999999999999</v>
      </c>
      <c r="K230" s="127" t="str">
        <f t="shared" si="14"/>
        <v>0</v>
      </c>
      <c r="L230" s="127" t="str">
        <f t="shared" si="15"/>
        <v>0</v>
      </c>
      <c r="M230" s="123"/>
      <c r="N230" s="123"/>
      <c r="O230" s="123"/>
      <c r="P230" s="123"/>
      <c r="Q230" s="124"/>
      <c r="R230" s="107"/>
      <c r="S230" s="113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07"/>
      <c r="AY230" s="107"/>
      <c r="AZ230" s="107"/>
      <c r="BA230" s="107"/>
      <c r="BB230" s="107"/>
      <c r="BC230" s="107"/>
      <c r="BD230" s="107"/>
      <c r="BE230" s="107"/>
      <c r="BF230" s="107"/>
      <c r="BG230" s="107"/>
      <c r="BH230" s="107"/>
      <c r="BI230" s="107"/>
      <c r="BJ230" s="107"/>
    </row>
    <row r="231" spans="1:62" s="125" customFormat="1" ht="15.75">
      <c r="A231" s="114"/>
      <c r="B231" s="159"/>
      <c r="C231" s="160">
        <v>488</v>
      </c>
      <c r="D231" s="161" t="s">
        <v>905</v>
      </c>
      <c r="E231" s="161" t="s">
        <v>906</v>
      </c>
      <c r="F231" s="161"/>
      <c r="G231" s="161"/>
      <c r="H231" s="163">
        <v>18.103000000000002</v>
      </c>
      <c r="I231" s="127" t="str">
        <f t="shared" si="12"/>
        <v>0</v>
      </c>
      <c r="J231" s="127">
        <f t="shared" si="13"/>
        <v>18.103000000000002</v>
      </c>
      <c r="K231" s="127" t="str">
        <f t="shared" si="14"/>
        <v>0</v>
      </c>
      <c r="L231" s="127" t="str">
        <f t="shared" si="15"/>
        <v>0</v>
      </c>
      <c r="M231" s="123"/>
      <c r="N231" s="123"/>
      <c r="O231" s="123"/>
      <c r="P231" s="123"/>
      <c r="Q231" s="124"/>
      <c r="R231" s="107"/>
      <c r="S231" s="113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07"/>
      <c r="AY231" s="107"/>
      <c r="AZ231" s="107"/>
      <c r="BA231" s="107"/>
      <c r="BB231" s="107"/>
      <c r="BC231" s="107"/>
      <c r="BD231" s="107"/>
      <c r="BE231" s="107"/>
      <c r="BF231" s="107"/>
      <c r="BG231" s="107"/>
      <c r="BH231" s="107"/>
      <c r="BI231" s="107"/>
      <c r="BJ231" s="107"/>
    </row>
    <row r="232" spans="1:62" s="125" customFormat="1" ht="15.75">
      <c r="A232" s="114"/>
      <c r="B232" s="159"/>
      <c r="C232" s="160">
        <v>329</v>
      </c>
      <c r="D232" s="161" t="s">
        <v>316</v>
      </c>
      <c r="E232" s="161" t="s">
        <v>633</v>
      </c>
      <c r="F232" s="161"/>
      <c r="G232" s="161"/>
      <c r="H232" s="163">
        <v>18.106000000000002</v>
      </c>
      <c r="I232" s="127" t="str">
        <f t="shared" si="12"/>
        <v>0</v>
      </c>
      <c r="J232" s="127">
        <f t="shared" si="13"/>
        <v>18.106000000000002</v>
      </c>
      <c r="K232" s="127" t="str">
        <f t="shared" si="14"/>
        <v>0</v>
      </c>
      <c r="L232" s="127" t="str">
        <f t="shared" si="15"/>
        <v>0</v>
      </c>
      <c r="M232" s="123"/>
      <c r="N232" s="123"/>
      <c r="O232" s="123"/>
      <c r="P232" s="123"/>
      <c r="Q232" s="124"/>
      <c r="R232" s="107"/>
      <c r="S232" s="113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07"/>
      <c r="AY232" s="107"/>
      <c r="AZ232" s="107"/>
      <c r="BA232" s="107"/>
      <c r="BB232" s="107"/>
      <c r="BC232" s="107"/>
      <c r="BD232" s="107"/>
      <c r="BE232" s="107"/>
      <c r="BF232" s="107"/>
      <c r="BG232" s="107"/>
      <c r="BH232" s="107"/>
      <c r="BI232" s="107"/>
      <c r="BJ232" s="107"/>
    </row>
    <row r="233" spans="1:62" s="125" customFormat="1" ht="15.75">
      <c r="A233" s="114"/>
      <c r="B233" s="159"/>
      <c r="C233" s="160">
        <v>399</v>
      </c>
      <c r="D233" s="161" t="s">
        <v>752</v>
      </c>
      <c r="E233" s="161" t="s">
        <v>753</v>
      </c>
      <c r="F233" s="161" t="s">
        <v>32</v>
      </c>
      <c r="G233" s="161"/>
      <c r="H233" s="163">
        <v>18.106999999999999</v>
      </c>
      <c r="I233" s="127" t="str">
        <f t="shared" si="12"/>
        <v>0</v>
      </c>
      <c r="J233" s="127">
        <f t="shared" si="13"/>
        <v>18.106999999999999</v>
      </c>
      <c r="K233" s="127" t="str">
        <f t="shared" si="14"/>
        <v>0</v>
      </c>
      <c r="L233" s="127" t="str">
        <f t="shared" si="15"/>
        <v>0</v>
      </c>
      <c r="M233" s="123"/>
      <c r="N233" s="123"/>
      <c r="O233" s="123"/>
      <c r="P233" s="123"/>
      <c r="Q233" s="124"/>
      <c r="R233" s="107"/>
      <c r="S233" s="113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07"/>
      <c r="AY233" s="107"/>
      <c r="AZ233" s="107"/>
      <c r="BA233" s="107"/>
      <c r="BB233" s="107"/>
      <c r="BC233" s="107"/>
      <c r="BD233" s="107"/>
      <c r="BE233" s="107"/>
      <c r="BF233" s="107"/>
      <c r="BG233" s="107"/>
      <c r="BH233" s="107"/>
      <c r="BI233" s="107"/>
      <c r="BJ233" s="107"/>
    </row>
    <row r="234" spans="1:62" s="125" customFormat="1" ht="15.75">
      <c r="A234" s="114"/>
      <c r="B234" s="159"/>
      <c r="C234" s="160">
        <v>377</v>
      </c>
      <c r="D234" s="161" t="s">
        <v>711</v>
      </c>
      <c r="E234" s="161" t="s">
        <v>712</v>
      </c>
      <c r="F234" s="161"/>
      <c r="G234" s="161"/>
      <c r="H234" s="163">
        <v>18.111000000000001</v>
      </c>
      <c r="I234" s="127" t="str">
        <f t="shared" si="12"/>
        <v>0</v>
      </c>
      <c r="J234" s="127">
        <f t="shared" si="13"/>
        <v>18.111000000000001</v>
      </c>
      <c r="K234" s="127" t="str">
        <f t="shared" si="14"/>
        <v>0</v>
      </c>
      <c r="L234" s="127" t="str">
        <f t="shared" si="15"/>
        <v>0</v>
      </c>
      <c r="M234" s="123"/>
      <c r="N234" s="123"/>
      <c r="O234" s="123"/>
      <c r="P234" s="123"/>
      <c r="Q234" s="124"/>
      <c r="R234" s="107"/>
      <c r="S234" s="113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07"/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107"/>
      <c r="BJ234" s="107"/>
    </row>
    <row r="235" spans="1:62" s="125" customFormat="1" ht="15.75">
      <c r="A235" s="114"/>
      <c r="B235" s="159"/>
      <c r="C235" s="160">
        <v>654</v>
      </c>
      <c r="D235" s="161" t="s">
        <v>1166</v>
      </c>
      <c r="E235" s="161" t="s">
        <v>1167</v>
      </c>
      <c r="F235" s="161" t="s">
        <v>32</v>
      </c>
      <c r="G235" s="161"/>
      <c r="H235" s="162">
        <v>18.111999999999998</v>
      </c>
      <c r="I235" s="127" t="str">
        <f t="shared" si="12"/>
        <v>0</v>
      </c>
      <c r="J235" s="127">
        <f t="shared" si="13"/>
        <v>18.111999999999998</v>
      </c>
      <c r="K235" s="127" t="str">
        <f t="shared" si="14"/>
        <v>0</v>
      </c>
      <c r="L235" s="127" t="str">
        <f t="shared" si="15"/>
        <v>0</v>
      </c>
      <c r="M235" s="123"/>
      <c r="N235" s="123"/>
      <c r="O235" s="123"/>
      <c r="P235" s="123"/>
      <c r="Q235" s="124"/>
      <c r="R235" s="107"/>
      <c r="S235" s="113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07"/>
      <c r="AY235" s="107"/>
      <c r="AZ235" s="107"/>
      <c r="BA235" s="107"/>
      <c r="BB235" s="107"/>
      <c r="BC235" s="107"/>
      <c r="BD235" s="107"/>
      <c r="BE235" s="107"/>
      <c r="BF235" s="107"/>
      <c r="BG235" s="107"/>
      <c r="BH235" s="107"/>
      <c r="BI235" s="107"/>
      <c r="BJ235" s="107"/>
    </row>
    <row r="236" spans="1:62" s="125" customFormat="1" ht="15.75">
      <c r="A236" s="114"/>
      <c r="B236" s="159"/>
      <c r="C236" s="160">
        <v>538</v>
      </c>
      <c r="D236" s="161" t="s">
        <v>986</v>
      </c>
      <c r="E236" s="161" t="s">
        <v>987</v>
      </c>
      <c r="F236" s="161" t="s">
        <v>32</v>
      </c>
      <c r="G236" s="161"/>
      <c r="H236" s="163">
        <v>18.114000000000001</v>
      </c>
      <c r="I236" s="127" t="str">
        <f t="shared" si="12"/>
        <v>0</v>
      </c>
      <c r="J236" s="127">
        <f t="shared" si="13"/>
        <v>18.114000000000001</v>
      </c>
      <c r="K236" s="127" t="str">
        <f t="shared" si="14"/>
        <v>0</v>
      </c>
      <c r="L236" s="127" t="str">
        <f t="shared" si="15"/>
        <v>0</v>
      </c>
      <c r="M236" s="123"/>
      <c r="N236" s="123"/>
      <c r="O236" s="123"/>
      <c r="P236" s="123"/>
      <c r="Q236" s="124"/>
      <c r="R236" s="107"/>
      <c r="S236" s="113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07"/>
      <c r="AY236" s="107"/>
      <c r="AZ236" s="107"/>
      <c r="BA236" s="107"/>
      <c r="BB236" s="107"/>
      <c r="BC236" s="107"/>
      <c r="BD236" s="107"/>
      <c r="BE236" s="107"/>
      <c r="BF236" s="107"/>
      <c r="BG236" s="107"/>
      <c r="BH236" s="107"/>
      <c r="BI236" s="107"/>
      <c r="BJ236" s="107"/>
    </row>
    <row r="237" spans="1:62" s="125" customFormat="1" ht="15.75">
      <c r="A237" s="114"/>
      <c r="B237" s="159"/>
      <c r="C237" s="160">
        <v>111</v>
      </c>
      <c r="D237" s="161" t="s">
        <v>264</v>
      </c>
      <c r="E237" s="161" t="s">
        <v>265</v>
      </c>
      <c r="F237" s="161"/>
      <c r="G237" s="161"/>
      <c r="H237" s="163">
        <v>18.114999999999998</v>
      </c>
      <c r="I237" s="127" t="str">
        <f t="shared" si="12"/>
        <v>0</v>
      </c>
      <c r="J237" s="127">
        <f t="shared" si="13"/>
        <v>18.114999999999998</v>
      </c>
      <c r="K237" s="127" t="str">
        <f t="shared" si="14"/>
        <v>0</v>
      </c>
      <c r="L237" s="127" t="str">
        <f t="shared" si="15"/>
        <v>0</v>
      </c>
      <c r="M237" s="123"/>
      <c r="N237" s="123"/>
      <c r="O237" s="123"/>
      <c r="P237" s="123"/>
      <c r="Q237" s="124"/>
      <c r="R237" s="107"/>
      <c r="S237" s="113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7"/>
      <c r="AY237" s="107"/>
      <c r="AZ237" s="107"/>
      <c r="BA237" s="107"/>
      <c r="BB237" s="107"/>
      <c r="BC237" s="107"/>
      <c r="BD237" s="107"/>
      <c r="BE237" s="107"/>
      <c r="BF237" s="107"/>
      <c r="BG237" s="107"/>
      <c r="BH237" s="107"/>
      <c r="BI237" s="107"/>
      <c r="BJ237" s="107"/>
    </row>
    <row r="238" spans="1:62" s="125" customFormat="1" ht="15.75">
      <c r="A238" s="114"/>
      <c r="B238" s="159"/>
      <c r="C238" s="160">
        <v>307</v>
      </c>
      <c r="D238" s="161" t="s">
        <v>601</v>
      </c>
      <c r="E238" s="161" t="s">
        <v>602</v>
      </c>
      <c r="F238" s="161" t="s">
        <v>32</v>
      </c>
      <c r="G238" s="161"/>
      <c r="H238" s="163">
        <v>18.116</v>
      </c>
      <c r="I238" s="127" t="str">
        <f t="shared" si="12"/>
        <v>0</v>
      </c>
      <c r="J238" s="127">
        <f t="shared" si="13"/>
        <v>18.116</v>
      </c>
      <c r="K238" s="127" t="str">
        <f t="shared" si="14"/>
        <v>0</v>
      </c>
      <c r="L238" s="127" t="str">
        <f t="shared" si="15"/>
        <v>0</v>
      </c>
      <c r="M238" s="123"/>
      <c r="N238" s="123"/>
      <c r="O238" s="123"/>
      <c r="P238" s="123"/>
      <c r="Q238" s="124"/>
      <c r="R238" s="107"/>
      <c r="S238" s="113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7"/>
      <c r="AY238" s="107"/>
      <c r="AZ238" s="107"/>
      <c r="BA238" s="107"/>
      <c r="BB238" s="107"/>
      <c r="BC238" s="107"/>
      <c r="BD238" s="107"/>
      <c r="BE238" s="107"/>
      <c r="BF238" s="107"/>
      <c r="BG238" s="107"/>
      <c r="BH238" s="107"/>
      <c r="BI238" s="107"/>
      <c r="BJ238" s="107"/>
    </row>
    <row r="239" spans="1:62" s="125" customFormat="1" ht="15.75">
      <c r="A239" s="114"/>
      <c r="B239" s="159"/>
      <c r="C239" s="160">
        <v>485</v>
      </c>
      <c r="D239" s="161" t="s">
        <v>901</v>
      </c>
      <c r="E239" s="161" t="s">
        <v>902</v>
      </c>
      <c r="F239" s="161" t="s">
        <v>32</v>
      </c>
      <c r="G239" s="161"/>
      <c r="H239" s="163">
        <v>18.120999999999999</v>
      </c>
      <c r="I239" s="127" t="str">
        <f t="shared" si="12"/>
        <v>0</v>
      </c>
      <c r="J239" s="127">
        <f t="shared" si="13"/>
        <v>18.120999999999999</v>
      </c>
      <c r="K239" s="127" t="str">
        <f t="shared" si="14"/>
        <v>0</v>
      </c>
      <c r="L239" s="127" t="str">
        <f t="shared" si="15"/>
        <v>0</v>
      </c>
      <c r="M239" s="123"/>
      <c r="N239" s="123"/>
      <c r="O239" s="123"/>
      <c r="P239" s="123"/>
      <c r="Q239" s="124"/>
      <c r="R239" s="107"/>
      <c r="S239" s="113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07"/>
      <c r="AY239" s="107"/>
      <c r="AZ239" s="107"/>
      <c r="BA239" s="107"/>
      <c r="BB239" s="107"/>
      <c r="BC239" s="107"/>
      <c r="BD239" s="107"/>
      <c r="BE239" s="107"/>
      <c r="BF239" s="107"/>
      <c r="BG239" s="107"/>
      <c r="BH239" s="107"/>
      <c r="BI239" s="107"/>
      <c r="BJ239" s="107"/>
    </row>
    <row r="240" spans="1:62" s="125" customFormat="1" ht="15.75">
      <c r="A240" s="114"/>
      <c r="B240" s="159"/>
      <c r="C240" s="160">
        <v>517</v>
      </c>
      <c r="D240" s="161" t="s">
        <v>231</v>
      </c>
      <c r="E240" s="161" t="s">
        <v>952</v>
      </c>
      <c r="F240" s="161" t="s">
        <v>32</v>
      </c>
      <c r="G240" s="161"/>
      <c r="H240" s="163">
        <v>18.120999999999999</v>
      </c>
      <c r="I240" s="127" t="str">
        <f t="shared" si="12"/>
        <v>0</v>
      </c>
      <c r="J240" s="127">
        <f t="shared" si="13"/>
        <v>18.120999999999999</v>
      </c>
      <c r="K240" s="127" t="str">
        <f t="shared" si="14"/>
        <v>0</v>
      </c>
      <c r="L240" s="127" t="str">
        <f t="shared" si="15"/>
        <v>0</v>
      </c>
      <c r="M240" s="123"/>
      <c r="N240" s="123"/>
      <c r="O240" s="123"/>
      <c r="P240" s="123"/>
      <c r="Q240" s="124"/>
      <c r="R240" s="107"/>
      <c r="S240" s="113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07"/>
      <c r="AY240" s="107"/>
      <c r="AZ240" s="107"/>
      <c r="BA240" s="107"/>
      <c r="BB240" s="107"/>
      <c r="BC240" s="107"/>
      <c r="BD240" s="107"/>
      <c r="BE240" s="107"/>
      <c r="BF240" s="107"/>
      <c r="BG240" s="107"/>
      <c r="BH240" s="107"/>
      <c r="BI240" s="107"/>
      <c r="BJ240" s="107"/>
    </row>
    <row r="241" spans="1:62" s="125" customFormat="1" ht="15.75">
      <c r="A241" s="114"/>
      <c r="B241" s="159"/>
      <c r="C241" s="160">
        <v>535</v>
      </c>
      <c r="D241" s="161" t="s">
        <v>649</v>
      </c>
      <c r="E241" s="161" t="s">
        <v>982</v>
      </c>
      <c r="F241" s="161" t="s">
        <v>32</v>
      </c>
      <c r="G241" s="161"/>
      <c r="H241" s="163">
        <v>18.122</v>
      </c>
      <c r="I241" s="127" t="str">
        <f t="shared" si="12"/>
        <v>0</v>
      </c>
      <c r="J241" s="127">
        <f t="shared" si="13"/>
        <v>18.122</v>
      </c>
      <c r="K241" s="127" t="str">
        <f t="shared" si="14"/>
        <v>0</v>
      </c>
      <c r="L241" s="127" t="str">
        <f t="shared" si="15"/>
        <v>0</v>
      </c>
      <c r="M241" s="123"/>
      <c r="N241" s="123"/>
      <c r="O241" s="123"/>
      <c r="P241" s="123"/>
      <c r="Q241" s="124"/>
      <c r="R241" s="107"/>
      <c r="S241" s="113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07"/>
      <c r="AY241" s="107"/>
      <c r="AZ241" s="107"/>
      <c r="BA241" s="107"/>
      <c r="BB241" s="107"/>
      <c r="BC241" s="107"/>
      <c r="BD241" s="107"/>
      <c r="BE241" s="107"/>
      <c r="BF241" s="107"/>
      <c r="BG241" s="107"/>
      <c r="BH241" s="107"/>
      <c r="BI241" s="107"/>
      <c r="BJ241" s="107"/>
    </row>
    <row r="242" spans="1:62" s="125" customFormat="1" ht="15.75">
      <c r="A242" s="114"/>
      <c r="B242" s="159"/>
      <c r="C242" s="160">
        <v>578</v>
      </c>
      <c r="D242" s="161" t="s">
        <v>1053</v>
      </c>
      <c r="E242" s="161" t="s">
        <v>1054</v>
      </c>
      <c r="F242" s="161" t="s">
        <v>32</v>
      </c>
      <c r="G242" s="161"/>
      <c r="H242" s="162">
        <v>18.125</v>
      </c>
      <c r="I242" s="127" t="str">
        <f t="shared" si="12"/>
        <v>0</v>
      </c>
      <c r="J242" s="127">
        <f t="shared" si="13"/>
        <v>18.125</v>
      </c>
      <c r="K242" s="127" t="str">
        <f t="shared" si="14"/>
        <v>0</v>
      </c>
      <c r="L242" s="127" t="str">
        <f t="shared" si="15"/>
        <v>0</v>
      </c>
      <c r="M242" s="123"/>
      <c r="N242" s="123"/>
      <c r="O242" s="123"/>
      <c r="P242" s="123"/>
      <c r="Q242" s="124"/>
      <c r="R242" s="107"/>
      <c r="S242" s="113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7"/>
      <c r="AY242" s="107"/>
      <c r="AZ242" s="107"/>
      <c r="BA242" s="107"/>
      <c r="BB242" s="107"/>
      <c r="BC242" s="107"/>
      <c r="BD242" s="107"/>
      <c r="BE242" s="107"/>
      <c r="BF242" s="107"/>
      <c r="BG242" s="107"/>
      <c r="BH242" s="107"/>
      <c r="BI242" s="107"/>
      <c r="BJ242" s="107"/>
    </row>
    <row r="243" spans="1:62" s="125" customFormat="1" ht="15.75">
      <c r="A243" s="114"/>
      <c r="B243" s="159"/>
      <c r="C243" s="160">
        <v>255</v>
      </c>
      <c r="D243" s="161" t="s">
        <v>81</v>
      </c>
      <c r="E243" s="161" t="s">
        <v>522</v>
      </c>
      <c r="F243" s="161"/>
      <c r="G243" s="161"/>
      <c r="H243" s="163">
        <v>18.132000000000001</v>
      </c>
      <c r="I243" s="127" t="str">
        <f t="shared" si="12"/>
        <v>0</v>
      </c>
      <c r="J243" s="127">
        <f t="shared" si="13"/>
        <v>18.132000000000001</v>
      </c>
      <c r="K243" s="127" t="str">
        <f t="shared" si="14"/>
        <v>0</v>
      </c>
      <c r="L243" s="127" t="str">
        <f t="shared" si="15"/>
        <v>0</v>
      </c>
      <c r="M243" s="123"/>
      <c r="N243" s="123"/>
      <c r="O243" s="123"/>
      <c r="P243" s="123"/>
      <c r="Q243" s="124"/>
      <c r="R243" s="107"/>
      <c r="S243" s="113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/>
      <c r="AU243" s="107"/>
      <c r="AV243" s="107"/>
      <c r="AW243" s="107"/>
      <c r="AX243" s="107"/>
      <c r="AY243" s="107"/>
      <c r="AZ243" s="107"/>
      <c r="BA243" s="107"/>
      <c r="BB243" s="107"/>
      <c r="BC243" s="107"/>
      <c r="BD243" s="107"/>
      <c r="BE243" s="107"/>
      <c r="BF243" s="107"/>
      <c r="BG243" s="107"/>
      <c r="BH243" s="107"/>
      <c r="BI243" s="107"/>
      <c r="BJ243" s="107"/>
    </row>
    <row r="244" spans="1:62" s="125" customFormat="1" ht="15.75">
      <c r="A244" s="114"/>
      <c r="B244" s="159"/>
      <c r="C244" s="160">
        <v>69</v>
      </c>
      <c r="D244" s="161" t="s">
        <v>181</v>
      </c>
      <c r="E244" s="161" t="s">
        <v>182</v>
      </c>
      <c r="F244" s="161" t="s">
        <v>32</v>
      </c>
      <c r="G244" s="161"/>
      <c r="H244" s="163">
        <v>18.132999999999999</v>
      </c>
      <c r="I244" s="127" t="str">
        <f t="shared" si="12"/>
        <v>0</v>
      </c>
      <c r="J244" s="127">
        <f t="shared" si="13"/>
        <v>18.132999999999999</v>
      </c>
      <c r="K244" s="127" t="str">
        <f t="shared" si="14"/>
        <v>0</v>
      </c>
      <c r="L244" s="127" t="str">
        <f t="shared" si="15"/>
        <v>0</v>
      </c>
      <c r="M244" s="123"/>
      <c r="N244" s="123"/>
      <c r="O244" s="123"/>
      <c r="P244" s="123"/>
      <c r="Q244" s="124"/>
      <c r="R244" s="107"/>
      <c r="S244" s="113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7"/>
      <c r="AY244" s="107"/>
      <c r="AZ244" s="107"/>
      <c r="BA244" s="107"/>
      <c r="BB244" s="107"/>
      <c r="BC244" s="107"/>
      <c r="BD244" s="107"/>
      <c r="BE244" s="107"/>
      <c r="BF244" s="107"/>
      <c r="BG244" s="107"/>
      <c r="BH244" s="107"/>
      <c r="BI244" s="107"/>
      <c r="BJ244" s="107"/>
    </row>
    <row r="245" spans="1:62" s="125" customFormat="1" ht="15.75">
      <c r="A245" s="114"/>
      <c r="B245" s="159"/>
      <c r="C245" s="160">
        <v>544</v>
      </c>
      <c r="D245" s="161" t="s">
        <v>996</v>
      </c>
      <c r="E245" s="161" t="s">
        <v>997</v>
      </c>
      <c r="F245" s="161" t="s">
        <v>32</v>
      </c>
      <c r="G245" s="161"/>
      <c r="H245" s="163">
        <v>18.134</v>
      </c>
      <c r="I245" s="127" t="str">
        <f t="shared" si="12"/>
        <v>0</v>
      </c>
      <c r="J245" s="127">
        <f t="shared" si="13"/>
        <v>18.134</v>
      </c>
      <c r="K245" s="127" t="str">
        <f t="shared" si="14"/>
        <v>0</v>
      </c>
      <c r="L245" s="127" t="str">
        <f t="shared" si="15"/>
        <v>0</v>
      </c>
      <c r="M245" s="123"/>
      <c r="N245" s="123"/>
      <c r="O245" s="123"/>
      <c r="P245" s="123"/>
      <c r="Q245" s="124"/>
      <c r="R245" s="107"/>
      <c r="S245" s="113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7"/>
      <c r="AY245" s="107"/>
      <c r="AZ245" s="107"/>
      <c r="BA245" s="107"/>
      <c r="BB245" s="107"/>
      <c r="BC245" s="107"/>
      <c r="BD245" s="107"/>
      <c r="BE245" s="107"/>
      <c r="BF245" s="107"/>
      <c r="BG245" s="107"/>
      <c r="BH245" s="107"/>
      <c r="BI245" s="107"/>
      <c r="BJ245" s="107"/>
    </row>
    <row r="246" spans="1:62" s="125" customFormat="1" ht="15.75">
      <c r="A246" s="114"/>
      <c r="B246" s="159"/>
      <c r="C246" s="160">
        <v>26</v>
      </c>
      <c r="D246" s="161" t="s">
        <v>95</v>
      </c>
      <c r="E246" s="161" t="s">
        <v>96</v>
      </c>
      <c r="F246" s="161"/>
      <c r="G246" s="161"/>
      <c r="H246" s="163">
        <v>18.135999999999999</v>
      </c>
      <c r="I246" s="127" t="str">
        <f t="shared" si="12"/>
        <v>0</v>
      </c>
      <c r="J246" s="127">
        <f t="shared" si="13"/>
        <v>18.135999999999999</v>
      </c>
      <c r="K246" s="127" t="str">
        <f t="shared" si="14"/>
        <v>0</v>
      </c>
      <c r="L246" s="127" t="str">
        <f t="shared" si="15"/>
        <v>0</v>
      </c>
      <c r="M246" s="123"/>
      <c r="N246" s="123"/>
      <c r="O246" s="123"/>
      <c r="P246" s="123"/>
      <c r="Q246" s="124"/>
      <c r="R246" s="107"/>
      <c r="S246" s="113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7"/>
      <c r="AQ246" s="107"/>
      <c r="AR246" s="107"/>
      <c r="AS246" s="107"/>
      <c r="AT246" s="107"/>
      <c r="AU246" s="107"/>
      <c r="AV246" s="107"/>
      <c r="AW246" s="107"/>
      <c r="AX246" s="107"/>
      <c r="AY246" s="107"/>
      <c r="AZ246" s="107"/>
      <c r="BA246" s="107"/>
      <c r="BB246" s="107"/>
      <c r="BC246" s="107"/>
      <c r="BD246" s="107"/>
      <c r="BE246" s="107"/>
      <c r="BF246" s="107"/>
      <c r="BG246" s="107"/>
      <c r="BH246" s="107"/>
      <c r="BI246" s="107"/>
      <c r="BJ246" s="107"/>
    </row>
    <row r="247" spans="1:62" s="125" customFormat="1" ht="15.75">
      <c r="A247" s="114"/>
      <c r="B247" s="159"/>
      <c r="C247" s="160">
        <v>673</v>
      </c>
      <c r="D247" s="161" t="s">
        <v>85</v>
      </c>
      <c r="E247" s="161" t="s">
        <v>1191</v>
      </c>
      <c r="F247" s="161" t="s">
        <v>32</v>
      </c>
      <c r="G247" s="161"/>
      <c r="H247" s="162">
        <v>18.138999999999999</v>
      </c>
      <c r="I247" s="127" t="str">
        <f t="shared" si="12"/>
        <v>0</v>
      </c>
      <c r="J247" s="127">
        <f t="shared" si="13"/>
        <v>18.138999999999999</v>
      </c>
      <c r="K247" s="127" t="str">
        <f t="shared" si="14"/>
        <v>0</v>
      </c>
      <c r="L247" s="127" t="str">
        <f t="shared" si="15"/>
        <v>0</v>
      </c>
      <c r="M247" s="123"/>
      <c r="N247" s="123"/>
      <c r="O247" s="123"/>
      <c r="P247" s="123"/>
      <c r="Q247" s="124"/>
      <c r="R247" s="107"/>
      <c r="S247" s="113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7"/>
      <c r="AO247" s="107"/>
      <c r="AP247" s="107"/>
      <c r="AQ247" s="107"/>
      <c r="AR247" s="107"/>
      <c r="AS247" s="107"/>
      <c r="AT247" s="107"/>
      <c r="AU247" s="107"/>
      <c r="AV247" s="107"/>
      <c r="AW247" s="107"/>
      <c r="AX247" s="107"/>
      <c r="AY247" s="107"/>
      <c r="AZ247" s="107"/>
      <c r="BA247" s="107"/>
      <c r="BB247" s="107"/>
      <c r="BC247" s="107"/>
      <c r="BD247" s="107"/>
      <c r="BE247" s="107"/>
      <c r="BF247" s="107"/>
      <c r="BG247" s="107"/>
      <c r="BH247" s="107"/>
      <c r="BI247" s="107"/>
      <c r="BJ247" s="107"/>
    </row>
    <row r="248" spans="1:62" s="125" customFormat="1" ht="15.75">
      <c r="A248" s="114"/>
      <c r="B248" s="159"/>
      <c r="C248" s="160">
        <v>285</v>
      </c>
      <c r="D248" s="161" t="s">
        <v>229</v>
      </c>
      <c r="E248" s="161" t="s">
        <v>571</v>
      </c>
      <c r="F248" s="161" t="s">
        <v>32</v>
      </c>
      <c r="G248" s="161"/>
      <c r="H248" s="163">
        <v>18.138999999999999</v>
      </c>
      <c r="I248" s="127" t="str">
        <f t="shared" si="12"/>
        <v>0</v>
      </c>
      <c r="J248" s="127">
        <f t="shared" si="13"/>
        <v>18.138999999999999</v>
      </c>
      <c r="K248" s="127" t="str">
        <f t="shared" si="14"/>
        <v>0</v>
      </c>
      <c r="L248" s="127" t="str">
        <f t="shared" si="15"/>
        <v>0</v>
      </c>
      <c r="O248" s="123"/>
      <c r="P248" s="123"/>
      <c r="Q248" s="124"/>
      <c r="R248" s="107"/>
      <c r="S248" s="113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7"/>
      <c r="AY248" s="107"/>
      <c r="AZ248" s="107"/>
      <c r="BA248" s="107"/>
      <c r="BB248" s="107"/>
      <c r="BC248" s="107"/>
      <c r="BD248" s="107"/>
      <c r="BE248" s="107"/>
      <c r="BF248" s="107"/>
      <c r="BG248" s="107"/>
      <c r="BH248" s="107"/>
      <c r="BI248" s="107"/>
      <c r="BJ248" s="107"/>
    </row>
    <row r="249" spans="1:62" s="125" customFormat="1" ht="15.75">
      <c r="A249" s="114"/>
      <c r="B249" s="159"/>
      <c r="C249" s="160">
        <v>91</v>
      </c>
      <c r="D249" s="161" t="s">
        <v>225</v>
      </c>
      <c r="E249" s="161" t="s">
        <v>226</v>
      </c>
      <c r="F249" s="161" t="s">
        <v>32</v>
      </c>
      <c r="G249" s="161"/>
      <c r="H249" s="163">
        <v>18.143000000000001</v>
      </c>
      <c r="I249" s="127" t="str">
        <f t="shared" si="12"/>
        <v>0</v>
      </c>
      <c r="J249" s="127">
        <f t="shared" si="13"/>
        <v>18.143000000000001</v>
      </c>
      <c r="K249" s="127" t="str">
        <f t="shared" si="14"/>
        <v>0</v>
      </c>
      <c r="L249" s="127" t="str">
        <f t="shared" si="15"/>
        <v>0</v>
      </c>
      <c r="M249" s="123"/>
      <c r="N249" s="123"/>
      <c r="O249" s="123"/>
      <c r="P249" s="123"/>
      <c r="Q249" s="124"/>
      <c r="R249" s="107"/>
      <c r="S249" s="113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7"/>
      <c r="AQ249" s="107"/>
      <c r="AR249" s="107"/>
      <c r="AS249" s="107"/>
      <c r="AT249" s="107"/>
      <c r="AU249" s="107"/>
      <c r="AV249" s="107"/>
      <c r="AW249" s="107"/>
      <c r="AX249" s="107"/>
      <c r="AY249" s="107"/>
      <c r="AZ249" s="107"/>
      <c r="BA249" s="107"/>
      <c r="BB249" s="107"/>
      <c r="BC249" s="107"/>
      <c r="BD249" s="107"/>
      <c r="BE249" s="107"/>
      <c r="BF249" s="107"/>
      <c r="BG249" s="107"/>
      <c r="BH249" s="107"/>
      <c r="BI249" s="107"/>
      <c r="BJ249" s="107"/>
    </row>
    <row r="250" spans="1:62" s="125" customFormat="1" ht="15.75">
      <c r="A250" s="114"/>
      <c r="B250" s="159"/>
      <c r="C250" s="160">
        <v>56</v>
      </c>
      <c r="D250" s="161" t="s">
        <v>155</v>
      </c>
      <c r="E250" s="161" t="s">
        <v>156</v>
      </c>
      <c r="F250" s="161"/>
      <c r="G250" s="161"/>
      <c r="H250" s="163">
        <v>18.143999999999998</v>
      </c>
      <c r="I250" s="127" t="str">
        <f t="shared" si="12"/>
        <v>0</v>
      </c>
      <c r="J250" s="127">
        <f t="shared" si="13"/>
        <v>18.143999999999998</v>
      </c>
      <c r="K250" s="127" t="str">
        <f t="shared" si="14"/>
        <v>0</v>
      </c>
      <c r="L250" s="127" t="str">
        <f t="shared" si="15"/>
        <v>0</v>
      </c>
      <c r="M250" s="123"/>
      <c r="N250" s="123"/>
      <c r="O250" s="123"/>
      <c r="P250" s="123"/>
      <c r="Q250" s="124"/>
      <c r="R250" s="107"/>
      <c r="S250" s="113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7"/>
      <c r="AQ250" s="107"/>
      <c r="AR250" s="107"/>
      <c r="AS250" s="107"/>
      <c r="AT250" s="107"/>
      <c r="AU250" s="107"/>
      <c r="AV250" s="107"/>
      <c r="AW250" s="107"/>
      <c r="AX250" s="107"/>
      <c r="AY250" s="107"/>
      <c r="AZ250" s="107"/>
      <c r="BA250" s="107"/>
      <c r="BB250" s="107"/>
      <c r="BC250" s="107"/>
      <c r="BD250" s="107"/>
      <c r="BE250" s="107"/>
      <c r="BF250" s="107"/>
      <c r="BG250" s="107"/>
      <c r="BH250" s="107"/>
      <c r="BI250" s="107"/>
      <c r="BJ250" s="107"/>
    </row>
    <row r="251" spans="1:62" s="125" customFormat="1" ht="15.75">
      <c r="A251" s="114"/>
      <c r="B251" s="159"/>
      <c r="C251" s="160">
        <v>46</v>
      </c>
      <c r="D251" s="161" t="s">
        <v>135</v>
      </c>
      <c r="E251" s="161" t="s">
        <v>136</v>
      </c>
      <c r="F251" s="161"/>
      <c r="G251" s="161"/>
      <c r="H251" s="163">
        <v>18.149000000000001</v>
      </c>
      <c r="I251" s="127" t="str">
        <f t="shared" si="12"/>
        <v>0</v>
      </c>
      <c r="J251" s="127">
        <f t="shared" si="13"/>
        <v>18.149000000000001</v>
      </c>
      <c r="K251" s="127" t="str">
        <f t="shared" si="14"/>
        <v>0</v>
      </c>
      <c r="L251" s="127" t="str">
        <f t="shared" si="15"/>
        <v>0</v>
      </c>
      <c r="M251" s="123"/>
      <c r="N251" s="123"/>
      <c r="O251" s="123"/>
      <c r="P251" s="123"/>
      <c r="Q251" s="124"/>
      <c r="R251" s="107"/>
      <c r="S251" s="113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07"/>
      <c r="AX251" s="107"/>
      <c r="AY251" s="107"/>
      <c r="AZ251" s="107"/>
      <c r="BA251" s="107"/>
      <c r="BB251" s="107"/>
      <c r="BC251" s="107"/>
      <c r="BD251" s="107"/>
      <c r="BE251" s="107"/>
      <c r="BF251" s="107"/>
      <c r="BG251" s="107"/>
      <c r="BH251" s="107"/>
      <c r="BI251" s="107"/>
      <c r="BJ251" s="107"/>
    </row>
    <row r="252" spans="1:62" s="125" customFormat="1" ht="15.75">
      <c r="A252" s="114"/>
      <c r="B252" s="159"/>
      <c r="C252" s="160">
        <v>605</v>
      </c>
      <c r="D252" s="161" t="s">
        <v>1095</v>
      </c>
      <c r="E252" s="161" t="s">
        <v>1096</v>
      </c>
      <c r="F252" s="161"/>
      <c r="G252" s="161"/>
      <c r="H252" s="162">
        <v>18.157</v>
      </c>
      <c r="I252" s="127" t="str">
        <f t="shared" si="12"/>
        <v>0</v>
      </c>
      <c r="J252" s="127">
        <f t="shared" si="13"/>
        <v>18.157</v>
      </c>
      <c r="K252" s="127" t="str">
        <f t="shared" si="14"/>
        <v>0</v>
      </c>
      <c r="L252" s="127" t="str">
        <f t="shared" si="15"/>
        <v>0</v>
      </c>
      <c r="M252" s="123"/>
      <c r="N252" s="123"/>
      <c r="O252" s="123"/>
      <c r="P252" s="123"/>
      <c r="Q252" s="124"/>
      <c r="R252" s="107"/>
      <c r="S252" s="113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</row>
    <row r="253" spans="1:62" s="125" customFormat="1" ht="15.75">
      <c r="A253" s="114"/>
      <c r="B253" s="159"/>
      <c r="C253" s="160">
        <v>318</v>
      </c>
      <c r="D253" s="161" t="s">
        <v>617</v>
      </c>
      <c r="E253" s="161" t="s">
        <v>618</v>
      </c>
      <c r="F253" s="161" t="s">
        <v>32</v>
      </c>
      <c r="G253" s="161"/>
      <c r="H253" s="163">
        <v>18.157</v>
      </c>
      <c r="I253" s="127" t="str">
        <f t="shared" si="12"/>
        <v>0</v>
      </c>
      <c r="J253" s="127">
        <f t="shared" si="13"/>
        <v>18.157</v>
      </c>
      <c r="K253" s="127" t="str">
        <f t="shared" si="14"/>
        <v>0</v>
      </c>
      <c r="L253" s="127" t="str">
        <f t="shared" si="15"/>
        <v>0</v>
      </c>
      <c r="M253" s="123"/>
      <c r="N253" s="123"/>
      <c r="O253" s="123"/>
      <c r="P253" s="123"/>
      <c r="Q253" s="124"/>
      <c r="R253" s="107"/>
      <c r="S253" s="113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</row>
    <row r="254" spans="1:62" s="125" customFormat="1" ht="15.75">
      <c r="A254" s="114"/>
      <c r="B254" s="159"/>
      <c r="C254" s="160">
        <v>672</v>
      </c>
      <c r="D254" s="161" t="s">
        <v>636</v>
      </c>
      <c r="E254" s="161" t="s">
        <v>1190</v>
      </c>
      <c r="F254" s="161" t="s">
        <v>32</v>
      </c>
      <c r="G254" s="161"/>
      <c r="H254" s="162">
        <v>18.157</v>
      </c>
      <c r="I254" s="127" t="str">
        <f t="shared" si="12"/>
        <v>0</v>
      </c>
      <c r="J254" s="127">
        <f t="shared" si="13"/>
        <v>18.157</v>
      </c>
      <c r="K254" s="127" t="str">
        <f t="shared" si="14"/>
        <v>0</v>
      </c>
      <c r="L254" s="127" t="str">
        <f t="shared" si="15"/>
        <v>0</v>
      </c>
      <c r="M254" s="123"/>
      <c r="N254" s="123"/>
      <c r="O254" s="123"/>
      <c r="P254" s="123"/>
      <c r="Q254" s="124"/>
      <c r="R254" s="107"/>
      <c r="S254" s="113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</row>
    <row r="255" spans="1:62" s="125" customFormat="1" ht="15.75">
      <c r="A255" s="114"/>
      <c r="B255" s="159"/>
      <c r="C255" s="160">
        <v>66</v>
      </c>
      <c r="D255" s="161" t="s">
        <v>175</v>
      </c>
      <c r="E255" s="161" t="s">
        <v>176</v>
      </c>
      <c r="F255" s="161"/>
      <c r="G255" s="161"/>
      <c r="H255" s="163">
        <v>18.158000000000001</v>
      </c>
      <c r="I255" s="127" t="str">
        <f t="shared" si="12"/>
        <v>0</v>
      </c>
      <c r="J255" s="127">
        <f t="shared" si="13"/>
        <v>18.158000000000001</v>
      </c>
      <c r="K255" s="127" t="str">
        <f t="shared" si="14"/>
        <v>0</v>
      </c>
      <c r="L255" s="127" t="str">
        <f t="shared" si="15"/>
        <v>0</v>
      </c>
      <c r="M255" s="123"/>
      <c r="N255" s="123"/>
      <c r="O255" s="123"/>
      <c r="P255" s="123"/>
      <c r="Q255" s="124"/>
      <c r="R255" s="107"/>
      <c r="S255" s="113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7"/>
      <c r="AY255" s="107"/>
      <c r="AZ255" s="107"/>
      <c r="BA255" s="107"/>
      <c r="BB255" s="107"/>
      <c r="BC255" s="107"/>
      <c r="BD255" s="107"/>
      <c r="BE255" s="107"/>
      <c r="BF255" s="107"/>
      <c r="BG255" s="107"/>
      <c r="BH255" s="107"/>
      <c r="BI255" s="107"/>
      <c r="BJ255" s="107"/>
    </row>
    <row r="256" spans="1:62" s="125" customFormat="1" ht="15.75">
      <c r="A256" s="114"/>
      <c r="B256" s="159"/>
      <c r="C256" s="160">
        <v>467</v>
      </c>
      <c r="D256" s="161" t="s">
        <v>628</v>
      </c>
      <c r="E256" s="161" t="s">
        <v>870</v>
      </c>
      <c r="F256" s="161" t="s">
        <v>32</v>
      </c>
      <c r="G256" s="161"/>
      <c r="H256" s="163">
        <v>18.158000000000001</v>
      </c>
      <c r="I256" s="127" t="str">
        <f t="shared" si="12"/>
        <v>0</v>
      </c>
      <c r="J256" s="127">
        <f t="shared" si="13"/>
        <v>18.158000000000001</v>
      </c>
      <c r="K256" s="127" t="str">
        <f t="shared" si="14"/>
        <v>0</v>
      </c>
      <c r="L256" s="127" t="str">
        <f t="shared" si="15"/>
        <v>0</v>
      </c>
      <c r="M256" s="123"/>
      <c r="N256" s="123"/>
      <c r="O256" s="123"/>
      <c r="P256" s="123"/>
      <c r="Q256" s="124"/>
      <c r="R256" s="107"/>
      <c r="S256" s="113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7"/>
      <c r="AY256" s="107"/>
      <c r="AZ256" s="107"/>
      <c r="BA256" s="107"/>
      <c r="BB256" s="107"/>
      <c r="BC256" s="107"/>
      <c r="BD256" s="107"/>
      <c r="BE256" s="107"/>
      <c r="BF256" s="107"/>
      <c r="BG256" s="107"/>
      <c r="BH256" s="107"/>
      <c r="BI256" s="107"/>
      <c r="BJ256" s="107"/>
    </row>
    <row r="257" spans="1:62" s="125" customFormat="1" ht="15.75">
      <c r="A257" s="114"/>
      <c r="B257" s="159"/>
      <c r="C257" s="160">
        <v>576</v>
      </c>
      <c r="D257" s="161" t="s">
        <v>1049</v>
      </c>
      <c r="E257" s="161" t="s">
        <v>1050</v>
      </c>
      <c r="F257" s="161" t="s">
        <v>32</v>
      </c>
      <c r="G257" s="161"/>
      <c r="H257" s="162">
        <v>18.164000000000001</v>
      </c>
      <c r="I257" s="127" t="str">
        <f t="shared" si="12"/>
        <v>0</v>
      </c>
      <c r="J257" s="127">
        <f t="shared" si="13"/>
        <v>18.164000000000001</v>
      </c>
      <c r="K257" s="127" t="str">
        <f t="shared" si="14"/>
        <v>0</v>
      </c>
      <c r="L257" s="127" t="str">
        <f t="shared" si="15"/>
        <v>0</v>
      </c>
      <c r="M257" s="123"/>
      <c r="N257" s="123"/>
      <c r="O257" s="123"/>
      <c r="P257" s="123"/>
      <c r="Q257" s="124"/>
      <c r="R257" s="107"/>
      <c r="S257" s="113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7"/>
      <c r="AY257" s="107"/>
      <c r="AZ257" s="107"/>
      <c r="BA257" s="107"/>
      <c r="BB257" s="107"/>
      <c r="BC257" s="107"/>
      <c r="BD257" s="107"/>
      <c r="BE257" s="107"/>
      <c r="BF257" s="107"/>
      <c r="BG257" s="107"/>
      <c r="BH257" s="107"/>
      <c r="BI257" s="107"/>
      <c r="BJ257" s="107"/>
    </row>
    <row r="258" spans="1:62" s="125" customFormat="1" ht="15.75">
      <c r="A258" s="114"/>
      <c r="B258" s="159"/>
      <c r="C258" s="160">
        <v>145</v>
      </c>
      <c r="D258" s="161" t="s">
        <v>332</v>
      </c>
      <c r="E258" s="161" t="s">
        <v>333</v>
      </c>
      <c r="F258" s="161"/>
      <c r="G258" s="161"/>
      <c r="H258" s="163">
        <v>18.170000000000002</v>
      </c>
      <c r="I258" s="127" t="str">
        <f t="shared" si="12"/>
        <v>0</v>
      </c>
      <c r="J258" s="127">
        <f t="shared" si="13"/>
        <v>18.170000000000002</v>
      </c>
      <c r="K258" s="127" t="str">
        <f t="shared" si="14"/>
        <v>0</v>
      </c>
      <c r="L258" s="127" t="str">
        <f t="shared" si="15"/>
        <v>0</v>
      </c>
      <c r="M258" s="123"/>
      <c r="N258" s="123"/>
      <c r="O258" s="123"/>
      <c r="P258" s="123"/>
      <c r="Q258" s="124"/>
      <c r="R258" s="107"/>
      <c r="S258" s="113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7"/>
      <c r="AY258" s="107"/>
      <c r="AZ258" s="107"/>
      <c r="BA258" s="107"/>
      <c r="BB258" s="107"/>
      <c r="BC258" s="107"/>
      <c r="BD258" s="107"/>
      <c r="BE258" s="107"/>
      <c r="BF258" s="107"/>
      <c r="BG258" s="107"/>
      <c r="BH258" s="107"/>
      <c r="BI258" s="107"/>
      <c r="BJ258" s="107"/>
    </row>
    <row r="259" spans="1:62" s="125" customFormat="1" ht="15.75">
      <c r="A259" s="114"/>
      <c r="B259" s="159"/>
      <c r="C259" s="160">
        <v>453</v>
      </c>
      <c r="D259" s="161" t="s">
        <v>845</v>
      </c>
      <c r="E259" s="161" t="s">
        <v>846</v>
      </c>
      <c r="F259" s="161"/>
      <c r="G259" s="161"/>
      <c r="H259" s="163">
        <v>18.172000000000001</v>
      </c>
      <c r="I259" s="127" t="str">
        <f t="shared" si="12"/>
        <v>0</v>
      </c>
      <c r="J259" s="127">
        <f t="shared" si="13"/>
        <v>18.172000000000001</v>
      </c>
      <c r="K259" s="127" t="str">
        <f t="shared" si="14"/>
        <v>0</v>
      </c>
      <c r="L259" s="127" t="str">
        <f t="shared" si="15"/>
        <v>0</v>
      </c>
      <c r="M259" s="123"/>
      <c r="N259" s="123"/>
      <c r="O259" s="123"/>
      <c r="P259" s="123"/>
      <c r="Q259" s="124"/>
      <c r="R259" s="107"/>
      <c r="S259" s="113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</row>
    <row r="260" spans="1:62" s="125" customFormat="1" ht="15.75">
      <c r="A260" s="114"/>
      <c r="B260" s="159"/>
      <c r="C260" s="160">
        <v>45</v>
      </c>
      <c r="D260" s="161" t="s">
        <v>133</v>
      </c>
      <c r="E260" s="161" t="s">
        <v>134</v>
      </c>
      <c r="F260" s="161"/>
      <c r="G260" s="161"/>
      <c r="H260" s="163">
        <v>18.175000000000001</v>
      </c>
      <c r="I260" s="127" t="str">
        <f t="shared" si="12"/>
        <v>0</v>
      </c>
      <c r="J260" s="127">
        <f t="shared" si="13"/>
        <v>18.175000000000001</v>
      </c>
      <c r="K260" s="127" t="str">
        <f t="shared" si="14"/>
        <v>0</v>
      </c>
      <c r="L260" s="127" t="str">
        <f t="shared" si="15"/>
        <v>0</v>
      </c>
      <c r="M260" s="123"/>
      <c r="N260" s="123"/>
      <c r="O260" s="123"/>
      <c r="P260" s="123"/>
      <c r="Q260" s="124"/>
      <c r="R260" s="107"/>
      <c r="S260" s="113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  <c r="AY260" s="107"/>
      <c r="AZ260" s="107"/>
      <c r="BA260" s="107"/>
      <c r="BB260" s="107"/>
      <c r="BC260" s="107"/>
      <c r="BD260" s="107"/>
      <c r="BE260" s="107"/>
      <c r="BF260" s="107"/>
      <c r="BG260" s="107"/>
      <c r="BH260" s="107"/>
      <c r="BI260" s="107"/>
      <c r="BJ260" s="107"/>
    </row>
    <row r="261" spans="1:62" s="125" customFormat="1" ht="15.75">
      <c r="A261" s="114"/>
      <c r="B261" s="159"/>
      <c r="C261" s="160">
        <v>524</v>
      </c>
      <c r="D261" s="161" t="s">
        <v>153</v>
      </c>
      <c r="E261" s="161" t="s">
        <v>963</v>
      </c>
      <c r="F261" s="161" t="s">
        <v>32</v>
      </c>
      <c r="G261" s="161"/>
      <c r="H261" s="163">
        <v>18.181000000000001</v>
      </c>
      <c r="I261" s="127" t="str">
        <f t="shared" ref="I261:I324" si="16">IF(H261&lt;J$3,H261,IF(H261&gt;=J$3,"0"))</f>
        <v>0</v>
      </c>
      <c r="J261" s="127">
        <f t="shared" ref="J261:J324" si="17">IF(H261&lt;J$3,"0",IF(H261&lt;K$3,H261,IF(H261&gt;=K$3,"0")))</f>
        <v>18.181000000000001</v>
      </c>
      <c r="K261" s="127" t="str">
        <f t="shared" ref="K261:K324" si="18">IF(H261&lt;K$3,"0",IF(H261&gt;=L$3,"0",IF(H261&gt;=K$3,H261)))</f>
        <v>0</v>
      </c>
      <c r="L261" s="127" t="str">
        <f t="shared" ref="L261:L324" si="19">IF(H261&gt;=L$3,H261,IF(H261&lt;L$3,"0"))</f>
        <v>0</v>
      </c>
      <c r="M261" s="123"/>
      <c r="N261" s="123"/>
      <c r="O261" s="123"/>
      <c r="P261" s="123"/>
      <c r="Q261" s="124"/>
      <c r="R261" s="107"/>
      <c r="S261" s="113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  <c r="AY261" s="107"/>
      <c r="AZ261" s="107"/>
      <c r="BA261" s="107"/>
      <c r="BB261" s="107"/>
      <c r="BC261" s="107"/>
      <c r="BD261" s="107"/>
      <c r="BE261" s="107"/>
      <c r="BF261" s="107"/>
      <c r="BG261" s="107"/>
      <c r="BH261" s="107"/>
      <c r="BI261" s="107"/>
      <c r="BJ261" s="107"/>
    </row>
    <row r="262" spans="1:62" s="125" customFormat="1" ht="15.75">
      <c r="A262" s="114"/>
      <c r="B262" s="159"/>
      <c r="C262" s="160">
        <v>18</v>
      </c>
      <c r="D262" s="161" t="s">
        <v>79</v>
      </c>
      <c r="E262" s="161" t="s">
        <v>80</v>
      </c>
      <c r="F262" s="161" t="s">
        <v>32</v>
      </c>
      <c r="G262" s="161"/>
      <c r="H262" s="163">
        <v>18.181000000000001</v>
      </c>
      <c r="I262" s="127" t="str">
        <f t="shared" si="16"/>
        <v>0</v>
      </c>
      <c r="J262" s="127">
        <f t="shared" si="17"/>
        <v>18.181000000000001</v>
      </c>
      <c r="K262" s="127" t="str">
        <f t="shared" si="18"/>
        <v>0</v>
      </c>
      <c r="L262" s="127" t="str">
        <f t="shared" si="19"/>
        <v>0</v>
      </c>
      <c r="M262" s="123"/>
      <c r="N262" s="123"/>
      <c r="O262" s="123"/>
      <c r="P262" s="123"/>
      <c r="Q262" s="124"/>
      <c r="R262" s="107"/>
      <c r="S262" s="113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  <c r="AY262" s="107"/>
      <c r="AZ262" s="107"/>
      <c r="BA262" s="107"/>
      <c r="BB262" s="107"/>
      <c r="BC262" s="107"/>
      <c r="BD262" s="107"/>
      <c r="BE262" s="107"/>
      <c r="BF262" s="107"/>
      <c r="BG262" s="107"/>
      <c r="BH262" s="107"/>
      <c r="BI262" s="107"/>
      <c r="BJ262" s="107"/>
    </row>
    <row r="263" spans="1:62" s="125" customFormat="1" ht="15.75">
      <c r="A263" s="114"/>
      <c r="B263" s="159"/>
      <c r="C263" s="160">
        <v>31</v>
      </c>
      <c r="D263" s="161" t="s">
        <v>105</v>
      </c>
      <c r="E263" s="161" t="s">
        <v>106</v>
      </c>
      <c r="F263" s="161"/>
      <c r="G263" s="161"/>
      <c r="H263" s="163">
        <v>18.186</v>
      </c>
      <c r="I263" s="127" t="str">
        <f t="shared" si="16"/>
        <v>0</v>
      </c>
      <c r="J263" s="127">
        <f t="shared" si="17"/>
        <v>18.186</v>
      </c>
      <c r="K263" s="127" t="str">
        <f t="shared" si="18"/>
        <v>0</v>
      </c>
      <c r="L263" s="127" t="str">
        <f t="shared" si="19"/>
        <v>0</v>
      </c>
      <c r="M263" s="123"/>
      <c r="N263" s="123"/>
      <c r="O263" s="123"/>
      <c r="P263" s="123"/>
      <c r="Q263" s="124"/>
      <c r="R263" s="107"/>
      <c r="S263" s="113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  <c r="AY263" s="107"/>
      <c r="AZ263" s="107"/>
      <c r="BA263" s="107"/>
      <c r="BB263" s="107"/>
      <c r="BC263" s="107"/>
      <c r="BD263" s="107"/>
      <c r="BE263" s="107"/>
      <c r="BF263" s="107"/>
      <c r="BG263" s="107"/>
      <c r="BH263" s="107"/>
      <c r="BI263" s="107"/>
      <c r="BJ263" s="107"/>
    </row>
    <row r="264" spans="1:62" s="125" customFormat="1" ht="15.75">
      <c r="A264" s="114"/>
      <c r="B264" s="159"/>
      <c r="C264" s="160">
        <v>625</v>
      </c>
      <c r="D264" s="161" t="s">
        <v>1120</v>
      </c>
      <c r="E264" s="161" t="s">
        <v>1121</v>
      </c>
      <c r="F264" s="161"/>
      <c r="G264" s="161"/>
      <c r="H264" s="162">
        <v>18.187000000000001</v>
      </c>
      <c r="I264" s="127" t="str">
        <f t="shared" si="16"/>
        <v>0</v>
      </c>
      <c r="J264" s="127">
        <f t="shared" si="17"/>
        <v>18.187000000000001</v>
      </c>
      <c r="K264" s="127" t="str">
        <f t="shared" si="18"/>
        <v>0</v>
      </c>
      <c r="L264" s="127" t="str">
        <f t="shared" si="19"/>
        <v>0</v>
      </c>
      <c r="M264" s="123"/>
      <c r="N264" s="123"/>
      <c r="O264" s="123"/>
      <c r="P264" s="123"/>
      <c r="Q264" s="124"/>
      <c r="R264" s="107"/>
      <c r="S264" s="113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7"/>
      <c r="AY264" s="107"/>
      <c r="AZ264" s="107"/>
      <c r="BA264" s="107"/>
      <c r="BB264" s="107"/>
      <c r="BC264" s="107"/>
      <c r="BD264" s="107"/>
      <c r="BE264" s="107"/>
      <c r="BF264" s="107"/>
      <c r="BG264" s="107"/>
      <c r="BH264" s="107"/>
      <c r="BI264" s="107"/>
      <c r="BJ264" s="107"/>
    </row>
    <row r="265" spans="1:62" ht="15.75">
      <c r="B265" s="159"/>
      <c r="C265" s="160">
        <v>100</v>
      </c>
      <c r="D265" s="161" t="s">
        <v>243</v>
      </c>
      <c r="E265" s="161" t="s">
        <v>244</v>
      </c>
      <c r="F265" s="161"/>
      <c r="G265" s="161"/>
      <c r="H265" s="163">
        <v>18.187999999999999</v>
      </c>
      <c r="I265" s="127" t="str">
        <f t="shared" si="16"/>
        <v>0</v>
      </c>
      <c r="J265" s="127">
        <f t="shared" si="17"/>
        <v>18.187999999999999</v>
      </c>
      <c r="K265" s="127" t="str">
        <f t="shared" si="18"/>
        <v>0</v>
      </c>
      <c r="L265" s="127" t="str">
        <f t="shared" si="19"/>
        <v>0</v>
      </c>
      <c r="M265" s="123"/>
      <c r="N265" s="123"/>
      <c r="O265" s="123"/>
      <c r="P265" s="123"/>
      <c r="Q265" s="124"/>
    </row>
    <row r="266" spans="1:62" ht="15.75">
      <c r="B266" s="159"/>
      <c r="C266" s="160">
        <v>85</v>
      </c>
      <c r="D266" s="161" t="s">
        <v>213</v>
      </c>
      <c r="E266" s="161" t="s">
        <v>214</v>
      </c>
      <c r="F266" s="161"/>
      <c r="G266" s="161"/>
      <c r="H266" s="163">
        <v>18.189</v>
      </c>
      <c r="I266" s="127" t="str">
        <f t="shared" si="16"/>
        <v>0</v>
      </c>
      <c r="J266" s="127">
        <f t="shared" si="17"/>
        <v>18.189</v>
      </c>
      <c r="K266" s="127" t="str">
        <f t="shared" si="18"/>
        <v>0</v>
      </c>
      <c r="L266" s="127" t="str">
        <f t="shared" si="19"/>
        <v>0</v>
      </c>
      <c r="M266" s="123"/>
      <c r="N266" s="123"/>
      <c r="O266" s="123"/>
      <c r="P266" s="123"/>
      <c r="Q266" s="124"/>
    </row>
    <row r="267" spans="1:62" ht="15.75">
      <c r="B267" s="159"/>
      <c r="C267" s="160">
        <v>592</v>
      </c>
      <c r="D267" s="161" t="s">
        <v>1074</v>
      </c>
      <c r="E267" s="161" t="s">
        <v>1075</v>
      </c>
      <c r="F267" s="161" t="s">
        <v>32</v>
      </c>
      <c r="G267" s="161"/>
      <c r="H267" s="162">
        <v>18.189</v>
      </c>
      <c r="I267" s="127" t="str">
        <f t="shared" si="16"/>
        <v>0</v>
      </c>
      <c r="J267" s="127">
        <f t="shared" si="17"/>
        <v>18.189</v>
      </c>
      <c r="K267" s="127" t="str">
        <f t="shared" si="18"/>
        <v>0</v>
      </c>
      <c r="L267" s="127" t="str">
        <f t="shared" si="19"/>
        <v>0</v>
      </c>
      <c r="M267" s="123"/>
      <c r="N267" s="123"/>
      <c r="O267" s="123"/>
      <c r="P267" s="123"/>
      <c r="Q267" s="124"/>
    </row>
    <row r="268" spans="1:62" ht="15.75">
      <c r="B268" s="159"/>
      <c r="C268" s="160">
        <v>259</v>
      </c>
      <c r="D268" s="161" t="s">
        <v>527</v>
      </c>
      <c r="E268" s="161" t="s">
        <v>528</v>
      </c>
      <c r="F268" s="161"/>
      <c r="G268" s="161"/>
      <c r="H268" s="163">
        <v>18.189</v>
      </c>
      <c r="I268" s="127" t="str">
        <f t="shared" si="16"/>
        <v>0</v>
      </c>
      <c r="J268" s="127">
        <f t="shared" si="17"/>
        <v>18.189</v>
      </c>
      <c r="K268" s="127" t="str">
        <f t="shared" si="18"/>
        <v>0</v>
      </c>
      <c r="L268" s="127" t="str">
        <f t="shared" si="19"/>
        <v>0</v>
      </c>
      <c r="M268" s="123"/>
      <c r="N268" s="123"/>
      <c r="O268" s="123"/>
      <c r="P268" s="123"/>
      <c r="Q268" s="124"/>
    </row>
    <row r="269" spans="1:62" ht="15.75">
      <c r="B269" s="159"/>
      <c r="C269" s="160">
        <v>573</v>
      </c>
      <c r="D269" s="161" t="s">
        <v>1045</v>
      </c>
      <c r="E269" s="161" t="s">
        <v>1046</v>
      </c>
      <c r="F269" s="161"/>
      <c r="G269" s="161"/>
      <c r="H269" s="162">
        <v>18.190000000000001</v>
      </c>
      <c r="I269" s="127" t="str">
        <f t="shared" si="16"/>
        <v>0</v>
      </c>
      <c r="J269" s="127">
        <f t="shared" si="17"/>
        <v>18.190000000000001</v>
      </c>
      <c r="K269" s="127" t="str">
        <f t="shared" si="18"/>
        <v>0</v>
      </c>
      <c r="L269" s="127" t="str">
        <f t="shared" si="19"/>
        <v>0</v>
      </c>
      <c r="M269" s="123"/>
      <c r="N269" s="123"/>
      <c r="O269" s="123"/>
      <c r="P269" s="123"/>
      <c r="Q269" s="124"/>
    </row>
    <row r="270" spans="1:62" ht="15.75">
      <c r="B270" s="159"/>
      <c r="C270" s="160">
        <v>136</v>
      </c>
      <c r="D270" s="161" t="s">
        <v>314</v>
      </c>
      <c r="E270" s="161" t="s">
        <v>315</v>
      </c>
      <c r="F270" s="161"/>
      <c r="G270" s="161"/>
      <c r="H270" s="163">
        <v>18.193999999999999</v>
      </c>
      <c r="I270" s="127" t="str">
        <f t="shared" si="16"/>
        <v>0</v>
      </c>
      <c r="J270" s="127">
        <f t="shared" si="17"/>
        <v>18.193999999999999</v>
      </c>
      <c r="K270" s="127" t="str">
        <f t="shared" si="18"/>
        <v>0</v>
      </c>
      <c r="L270" s="127" t="str">
        <f t="shared" si="19"/>
        <v>0</v>
      </c>
      <c r="M270" s="123"/>
      <c r="N270" s="123"/>
      <c r="O270" s="123"/>
      <c r="P270" s="123"/>
      <c r="Q270" s="124"/>
    </row>
    <row r="271" spans="1:62" ht="15.75">
      <c r="B271" s="159"/>
      <c r="C271" s="160">
        <v>12</v>
      </c>
      <c r="D271" s="161" t="s">
        <v>67</v>
      </c>
      <c r="E271" s="161" t="s">
        <v>68</v>
      </c>
      <c r="F271" s="161"/>
      <c r="G271" s="161"/>
      <c r="H271" s="163">
        <v>18.196999999999999</v>
      </c>
      <c r="I271" s="127" t="str">
        <f t="shared" si="16"/>
        <v>0</v>
      </c>
      <c r="J271" s="127">
        <f t="shared" si="17"/>
        <v>18.196999999999999</v>
      </c>
      <c r="K271" s="127" t="str">
        <f t="shared" si="18"/>
        <v>0</v>
      </c>
      <c r="L271" s="127" t="str">
        <f t="shared" si="19"/>
        <v>0</v>
      </c>
      <c r="M271" s="123"/>
      <c r="N271" s="123"/>
      <c r="O271" s="123"/>
      <c r="P271" s="123"/>
      <c r="Q271" s="124"/>
    </row>
    <row r="272" spans="1:62" ht="15.75">
      <c r="B272" s="159"/>
      <c r="C272" s="160">
        <v>337</v>
      </c>
      <c r="D272" s="161" t="s">
        <v>643</v>
      </c>
      <c r="E272" s="161" t="s">
        <v>644</v>
      </c>
      <c r="F272" s="161" t="s">
        <v>32</v>
      </c>
      <c r="G272" s="161"/>
      <c r="H272" s="163">
        <v>18.202999999999999</v>
      </c>
      <c r="I272" s="127" t="str">
        <f t="shared" si="16"/>
        <v>0</v>
      </c>
      <c r="J272" s="127">
        <f t="shared" si="17"/>
        <v>18.202999999999999</v>
      </c>
      <c r="K272" s="127" t="str">
        <f t="shared" si="18"/>
        <v>0</v>
      </c>
      <c r="L272" s="127" t="str">
        <f t="shared" si="19"/>
        <v>0</v>
      </c>
      <c r="M272" s="123"/>
      <c r="N272" s="123"/>
      <c r="O272" s="123"/>
      <c r="P272" s="123"/>
      <c r="Q272" s="124"/>
    </row>
    <row r="273" spans="2:17" ht="15.75">
      <c r="B273" s="159"/>
      <c r="C273" s="160">
        <v>644</v>
      </c>
      <c r="D273" s="161" t="s">
        <v>1149</v>
      </c>
      <c r="E273" s="161" t="s">
        <v>1150</v>
      </c>
      <c r="F273" s="161" t="s">
        <v>32</v>
      </c>
      <c r="G273" s="161"/>
      <c r="H273" s="162">
        <v>18.204999999999998</v>
      </c>
      <c r="I273" s="127" t="str">
        <f t="shared" si="16"/>
        <v>0</v>
      </c>
      <c r="J273" s="127">
        <f t="shared" si="17"/>
        <v>18.204999999999998</v>
      </c>
      <c r="K273" s="127" t="str">
        <f t="shared" si="18"/>
        <v>0</v>
      </c>
      <c r="L273" s="127" t="str">
        <f t="shared" si="19"/>
        <v>0</v>
      </c>
      <c r="M273" s="123"/>
      <c r="N273" s="123"/>
      <c r="O273" s="123"/>
      <c r="P273" s="123"/>
      <c r="Q273" s="124"/>
    </row>
    <row r="274" spans="2:17" ht="15.75">
      <c r="B274" s="159"/>
      <c r="C274" s="160">
        <v>151</v>
      </c>
      <c r="D274" s="161" t="s">
        <v>344</v>
      </c>
      <c r="E274" s="161" t="s">
        <v>345</v>
      </c>
      <c r="F274" s="161"/>
      <c r="G274" s="161"/>
      <c r="H274" s="163">
        <v>18.207000000000001</v>
      </c>
      <c r="I274" s="127" t="str">
        <f t="shared" si="16"/>
        <v>0</v>
      </c>
      <c r="J274" s="127">
        <f t="shared" si="17"/>
        <v>18.207000000000001</v>
      </c>
      <c r="K274" s="127" t="str">
        <f t="shared" si="18"/>
        <v>0</v>
      </c>
      <c r="L274" s="127" t="str">
        <f t="shared" si="19"/>
        <v>0</v>
      </c>
      <c r="M274" s="123"/>
      <c r="N274" s="123"/>
      <c r="O274" s="123"/>
      <c r="P274" s="123"/>
      <c r="Q274" s="124"/>
    </row>
    <row r="275" spans="2:17" ht="15.75">
      <c r="B275" s="159"/>
      <c r="C275" s="160">
        <v>635</v>
      </c>
      <c r="D275" s="161" t="s">
        <v>1135</v>
      </c>
      <c r="E275" s="161" t="s">
        <v>1136</v>
      </c>
      <c r="F275" s="161" t="s">
        <v>32</v>
      </c>
      <c r="G275" s="161"/>
      <c r="H275" s="162">
        <v>18.209</v>
      </c>
      <c r="I275" s="127" t="str">
        <f t="shared" si="16"/>
        <v>0</v>
      </c>
      <c r="J275" s="127">
        <f t="shared" si="17"/>
        <v>18.209</v>
      </c>
      <c r="K275" s="127" t="str">
        <f t="shared" si="18"/>
        <v>0</v>
      </c>
      <c r="L275" s="127" t="str">
        <f t="shared" si="19"/>
        <v>0</v>
      </c>
      <c r="M275" s="123"/>
      <c r="N275" s="123"/>
      <c r="O275" s="123"/>
      <c r="P275" s="123"/>
      <c r="Q275" s="124"/>
    </row>
    <row r="276" spans="2:17" ht="15.75">
      <c r="B276" s="159"/>
      <c r="C276" s="160">
        <v>218</v>
      </c>
      <c r="D276" s="161" t="s">
        <v>187</v>
      </c>
      <c r="E276" s="161" t="s">
        <v>459</v>
      </c>
      <c r="F276" s="161" t="s">
        <v>32</v>
      </c>
      <c r="G276" s="161"/>
      <c r="H276" s="163">
        <v>18.210999999999999</v>
      </c>
      <c r="I276" s="127" t="str">
        <f t="shared" si="16"/>
        <v>0</v>
      </c>
      <c r="J276" s="127">
        <f t="shared" si="17"/>
        <v>18.210999999999999</v>
      </c>
      <c r="K276" s="127" t="str">
        <f t="shared" si="18"/>
        <v>0</v>
      </c>
      <c r="L276" s="127" t="str">
        <f t="shared" si="19"/>
        <v>0</v>
      </c>
      <c r="M276" s="123"/>
      <c r="N276" s="123"/>
      <c r="O276" s="123"/>
      <c r="P276" s="123"/>
      <c r="Q276" s="124"/>
    </row>
    <row r="277" spans="2:17" ht="15.75">
      <c r="B277" s="159"/>
      <c r="C277" s="160">
        <v>454</v>
      </c>
      <c r="D277" s="161" t="s">
        <v>847</v>
      </c>
      <c r="E277" s="161" t="s">
        <v>848</v>
      </c>
      <c r="F277" s="161"/>
      <c r="G277" s="161"/>
      <c r="H277" s="163">
        <v>18.210999999999999</v>
      </c>
      <c r="I277" s="127" t="str">
        <f t="shared" si="16"/>
        <v>0</v>
      </c>
      <c r="J277" s="127">
        <f t="shared" si="17"/>
        <v>18.210999999999999</v>
      </c>
      <c r="K277" s="127" t="str">
        <f t="shared" si="18"/>
        <v>0</v>
      </c>
      <c r="L277" s="127" t="str">
        <f t="shared" si="19"/>
        <v>0</v>
      </c>
      <c r="M277" s="123"/>
      <c r="N277" s="123"/>
      <c r="O277" s="123"/>
      <c r="P277" s="123"/>
      <c r="Q277" s="124"/>
    </row>
    <row r="278" spans="2:17" ht="15.75">
      <c r="B278" s="159"/>
      <c r="C278" s="160">
        <v>497</v>
      </c>
      <c r="D278" s="161" t="s">
        <v>351</v>
      </c>
      <c r="E278" s="161" t="s">
        <v>920</v>
      </c>
      <c r="F278" s="161" t="s">
        <v>32</v>
      </c>
      <c r="G278" s="161"/>
      <c r="H278" s="163">
        <v>18.212</v>
      </c>
      <c r="I278" s="127" t="str">
        <f t="shared" si="16"/>
        <v>0</v>
      </c>
      <c r="J278" s="127">
        <f t="shared" si="17"/>
        <v>18.212</v>
      </c>
      <c r="K278" s="127" t="str">
        <f t="shared" si="18"/>
        <v>0</v>
      </c>
      <c r="L278" s="127" t="str">
        <f t="shared" si="19"/>
        <v>0</v>
      </c>
      <c r="M278" s="123"/>
      <c r="N278" s="123"/>
      <c r="O278" s="123"/>
      <c r="P278" s="123"/>
      <c r="Q278" s="124"/>
    </row>
    <row r="279" spans="2:17" ht="15.75">
      <c r="B279" s="159"/>
      <c r="C279" s="160">
        <v>113</v>
      </c>
      <c r="D279" s="161" t="s">
        <v>268</v>
      </c>
      <c r="E279" s="161" t="s">
        <v>269</v>
      </c>
      <c r="F279" s="161" t="s">
        <v>32</v>
      </c>
      <c r="G279" s="161"/>
      <c r="H279" s="163">
        <v>18.215</v>
      </c>
      <c r="I279" s="127" t="str">
        <f t="shared" si="16"/>
        <v>0</v>
      </c>
      <c r="J279" s="127">
        <f t="shared" si="17"/>
        <v>18.215</v>
      </c>
      <c r="K279" s="127" t="str">
        <f t="shared" si="18"/>
        <v>0</v>
      </c>
      <c r="L279" s="127" t="str">
        <f t="shared" si="19"/>
        <v>0</v>
      </c>
      <c r="M279" s="123"/>
      <c r="N279" s="123"/>
      <c r="O279" s="123"/>
      <c r="P279" s="123"/>
      <c r="Q279" s="124"/>
    </row>
    <row r="280" spans="2:17" ht="15.75">
      <c r="B280" s="159"/>
      <c r="C280" s="160">
        <v>612</v>
      </c>
      <c r="D280" s="161" t="s">
        <v>964</v>
      </c>
      <c r="E280" s="161" t="s">
        <v>1103</v>
      </c>
      <c r="F280" s="161"/>
      <c r="G280" s="161"/>
      <c r="H280" s="162">
        <v>18.216999999999999</v>
      </c>
      <c r="I280" s="127" t="str">
        <f t="shared" si="16"/>
        <v>0</v>
      </c>
      <c r="J280" s="127">
        <f t="shared" si="17"/>
        <v>18.216999999999999</v>
      </c>
      <c r="K280" s="127" t="str">
        <f t="shared" si="18"/>
        <v>0</v>
      </c>
      <c r="L280" s="127" t="str">
        <f t="shared" si="19"/>
        <v>0</v>
      </c>
      <c r="M280" s="123"/>
      <c r="N280" s="123"/>
      <c r="O280" s="123"/>
      <c r="P280" s="146"/>
      <c r="Q280" s="124"/>
    </row>
    <row r="281" spans="2:17" ht="15.75">
      <c r="B281" s="159"/>
      <c r="C281" s="160">
        <v>121</v>
      </c>
      <c r="D281" s="161" t="s">
        <v>284</v>
      </c>
      <c r="E281" s="161" t="s">
        <v>285</v>
      </c>
      <c r="F281" s="161" t="s">
        <v>32</v>
      </c>
      <c r="G281" s="161"/>
      <c r="H281" s="163">
        <v>18.224</v>
      </c>
      <c r="I281" s="127" t="str">
        <f t="shared" si="16"/>
        <v>0</v>
      </c>
      <c r="J281" s="127">
        <f t="shared" si="17"/>
        <v>18.224</v>
      </c>
      <c r="K281" s="127" t="str">
        <f t="shared" si="18"/>
        <v>0</v>
      </c>
      <c r="L281" s="127" t="str">
        <f t="shared" si="19"/>
        <v>0</v>
      </c>
      <c r="M281" s="123"/>
      <c r="N281" s="123"/>
      <c r="O281" s="123"/>
      <c r="P281" s="123"/>
      <c r="Q281" s="124"/>
    </row>
    <row r="282" spans="2:17" ht="15.75">
      <c r="B282" s="159"/>
      <c r="C282" s="160">
        <v>661</v>
      </c>
      <c r="D282" s="161" t="s">
        <v>1177</v>
      </c>
      <c r="E282" s="161" t="s">
        <v>1178</v>
      </c>
      <c r="F282" s="161" t="s">
        <v>32</v>
      </c>
      <c r="G282" s="161"/>
      <c r="H282" s="162">
        <v>18.225999999999999</v>
      </c>
      <c r="I282" s="127" t="str">
        <f t="shared" si="16"/>
        <v>0</v>
      </c>
      <c r="J282" s="127">
        <f t="shared" si="17"/>
        <v>18.225999999999999</v>
      </c>
      <c r="K282" s="127" t="str">
        <f t="shared" si="18"/>
        <v>0</v>
      </c>
      <c r="L282" s="127" t="str">
        <f t="shared" si="19"/>
        <v>0</v>
      </c>
      <c r="M282" s="123"/>
      <c r="N282" s="123"/>
      <c r="O282" s="123"/>
      <c r="P282" s="123"/>
      <c r="Q282" s="124"/>
    </row>
    <row r="283" spans="2:17" ht="15.75">
      <c r="B283" s="159"/>
      <c r="C283" s="160">
        <v>142</v>
      </c>
      <c r="D283" s="161" t="s">
        <v>326</v>
      </c>
      <c r="E283" s="161" t="s">
        <v>327</v>
      </c>
      <c r="F283" s="161"/>
      <c r="G283" s="161"/>
      <c r="H283" s="163">
        <v>18.23</v>
      </c>
      <c r="I283" s="127" t="str">
        <f t="shared" si="16"/>
        <v>0</v>
      </c>
      <c r="J283" s="127">
        <f t="shared" si="17"/>
        <v>18.23</v>
      </c>
      <c r="K283" s="127" t="str">
        <f t="shared" si="18"/>
        <v>0</v>
      </c>
      <c r="L283" s="127" t="str">
        <f t="shared" si="19"/>
        <v>0</v>
      </c>
      <c r="M283" s="123"/>
      <c r="N283" s="123"/>
      <c r="O283" s="123"/>
      <c r="P283" s="123"/>
      <c r="Q283" s="124"/>
    </row>
    <row r="284" spans="2:17" ht="15.75">
      <c r="B284" s="159"/>
      <c r="C284" s="160">
        <v>59</v>
      </c>
      <c r="D284" s="161" t="s">
        <v>161</v>
      </c>
      <c r="E284" s="161" t="s">
        <v>162</v>
      </c>
      <c r="F284" s="161" t="s">
        <v>32</v>
      </c>
      <c r="G284" s="161"/>
      <c r="H284" s="163">
        <v>18.233000000000001</v>
      </c>
      <c r="I284" s="127" t="str">
        <f t="shared" si="16"/>
        <v>0</v>
      </c>
      <c r="J284" s="127">
        <f t="shared" si="17"/>
        <v>18.233000000000001</v>
      </c>
      <c r="K284" s="127" t="str">
        <f t="shared" si="18"/>
        <v>0</v>
      </c>
      <c r="L284" s="127" t="str">
        <f t="shared" si="19"/>
        <v>0</v>
      </c>
      <c r="M284" s="123"/>
      <c r="N284" s="123"/>
      <c r="O284" s="123"/>
      <c r="P284" s="123"/>
      <c r="Q284" s="124"/>
    </row>
    <row r="285" spans="2:17" ht="15.75">
      <c r="B285" s="159"/>
      <c r="C285" s="160">
        <v>617</v>
      </c>
      <c r="D285" s="161" t="s">
        <v>1109</v>
      </c>
      <c r="E285" s="161" t="s">
        <v>1110</v>
      </c>
      <c r="F285" s="161" t="s">
        <v>32</v>
      </c>
      <c r="G285" s="161"/>
      <c r="H285" s="162">
        <v>18.234999999999999</v>
      </c>
      <c r="I285" s="127" t="str">
        <f t="shared" si="16"/>
        <v>0</v>
      </c>
      <c r="J285" s="127">
        <f t="shared" si="17"/>
        <v>18.234999999999999</v>
      </c>
      <c r="K285" s="127" t="str">
        <f t="shared" si="18"/>
        <v>0</v>
      </c>
      <c r="L285" s="127" t="str">
        <f t="shared" si="19"/>
        <v>0</v>
      </c>
      <c r="M285" s="123"/>
      <c r="N285" s="123"/>
      <c r="O285" s="123"/>
      <c r="P285" s="123"/>
      <c r="Q285" s="124"/>
    </row>
    <row r="286" spans="2:17" ht="15.75">
      <c r="B286" s="159"/>
      <c r="C286" s="160">
        <v>407</v>
      </c>
      <c r="D286" s="161" t="s">
        <v>776</v>
      </c>
      <c r="E286" s="161" t="s">
        <v>777</v>
      </c>
      <c r="F286" s="161"/>
      <c r="G286" s="161" t="s">
        <v>677</v>
      </c>
      <c r="H286" s="164">
        <v>18.239000000000001</v>
      </c>
      <c r="I286" s="127" t="str">
        <f t="shared" si="16"/>
        <v>0</v>
      </c>
      <c r="J286" s="127">
        <f t="shared" si="17"/>
        <v>18.239000000000001</v>
      </c>
      <c r="K286" s="127" t="str">
        <f t="shared" si="18"/>
        <v>0</v>
      </c>
      <c r="L286" s="127" t="str">
        <f t="shared" si="19"/>
        <v>0</v>
      </c>
      <c r="M286" s="123"/>
      <c r="N286" s="123"/>
      <c r="O286" s="123"/>
      <c r="P286" s="123"/>
      <c r="Q286" s="124"/>
    </row>
    <row r="287" spans="2:17" ht="15.75">
      <c r="B287" s="159"/>
      <c r="C287" s="160">
        <v>328</v>
      </c>
      <c r="D287" s="161" t="s">
        <v>631</v>
      </c>
      <c r="E287" s="161" t="s">
        <v>632</v>
      </c>
      <c r="F287" s="161"/>
      <c r="G287" s="161"/>
      <c r="H287" s="163">
        <v>18.25</v>
      </c>
      <c r="I287" s="127" t="str">
        <f t="shared" si="16"/>
        <v>0</v>
      </c>
      <c r="J287" s="127">
        <f t="shared" si="17"/>
        <v>18.25</v>
      </c>
      <c r="K287" s="127" t="str">
        <f t="shared" si="18"/>
        <v>0</v>
      </c>
      <c r="L287" s="127" t="str">
        <f t="shared" si="19"/>
        <v>0</v>
      </c>
      <c r="M287" s="123"/>
      <c r="N287" s="123"/>
      <c r="O287" s="123"/>
      <c r="P287" s="123"/>
      <c r="Q287" s="124"/>
    </row>
    <row r="288" spans="2:17" ht="15.75">
      <c r="B288" s="159"/>
      <c r="C288" s="160">
        <v>424</v>
      </c>
      <c r="D288" s="161" t="s">
        <v>795</v>
      </c>
      <c r="E288" s="161" t="s">
        <v>796</v>
      </c>
      <c r="F288" s="161" t="s">
        <v>32</v>
      </c>
      <c r="G288" s="161" t="s">
        <v>677</v>
      </c>
      <c r="H288" s="163">
        <v>18.251000000000001</v>
      </c>
      <c r="I288" s="127" t="str">
        <f t="shared" si="16"/>
        <v>0</v>
      </c>
      <c r="J288" s="127">
        <f t="shared" si="17"/>
        <v>18.251000000000001</v>
      </c>
      <c r="K288" s="127" t="str">
        <f t="shared" si="18"/>
        <v>0</v>
      </c>
      <c r="L288" s="127" t="str">
        <f t="shared" si="19"/>
        <v>0</v>
      </c>
      <c r="M288" s="123"/>
      <c r="N288" s="123"/>
      <c r="O288" s="123"/>
      <c r="P288" s="123"/>
      <c r="Q288" s="124"/>
    </row>
    <row r="289" spans="2:17" ht="15.75">
      <c r="B289" s="159"/>
      <c r="C289" s="160">
        <v>106</v>
      </c>
      <c r="D289" s="161" t="s">
        <v>81</v>
      </c>
      <c r="E289" s="161" t="s">
        <v>255</v>
      </c>
      <c r="F289" s="161"/>
      <c r="G289" s="161"/>
      <c r="H289" s="163">
        <v>18.260999999999999</v>
      </c>
      <c r="I289" s="127" t="str">
        <f t="shared" si="16"/>
        <v>0</v>
      </c>
      <c r="J289" s="127">
        <f t="shared" si="17"/>
        <v>18.260999999999999</v>
      </c>
      <c r="K289" s="127" t="str">
        <f t="shared" si="18"/>
        <v>0</v>
      </c>
      <c r="L289" s="127" t="str">
        <f t="shared" si="19"/>
        <v>0</v>
      </c>
      <c r="M289" s="123"/>
      <c r="N289" s="123"/>
      <c r="O289" s="123"/>
      <c r="P289" s="123"/>
      <c r="Q289" s="124"/>
    </row>
    <row r="290" spans="2:17" ht="15.75">
      <c r="B290" s="159"/>
      <c r="C290" s="160">
        <v>539</v>
      </c>
      <c r="D290" s="161" t="s">
        <v>636</v>
      </c>
      <c r="E290" s="161" t="s">
        <v>988</v>
      </c>
      <c r="F290" s="161" t="s">
        <v>32</v>
      </c>
      <c r="G290" s="161"/>
      <c r="H290" s="163">
        <v>18.262</v>
      </c>
      <c r="I290" s="127" t="str">
        <f t="shared" si="16"/>
        <v>0</v>
      </c>
      <c r="J290" s="127">
        <f t="shared" si="17"/>
        <v>18.262</v>
      </c>
      <c r="K290" s="127" t="str">
        <f t="shared" si="18"/>
        <v>0</v>
      </c>
      <c r="L290" s="127" t="str">
        <f t="shared" si="19"/>
        <v>0</v>
      </c>
      <c r="M290" s="123"/>
      <c r="N290" s="123"/>
      <c r="O290" s="123"/>
      <c r="P290" s="123"/>
      <c r="Q290" s="124"/>
    </row>
    <row r="291" spans="2:17" ht="15.75">
      <c r="B291" s="159"/>
      <c r="C291" s="160">
        <v>518</v>
      </c>
      <c r="D291" s="161" t="s">
        <v>953</v>
      </c>
      <c r="E291" s="161" t="s">
        <v>954</v>
      </c>
      <c r="F291" s="161" t="s">
        <v>32</v>
      </c>
      <c r="G291" s="161"/>
      <c r="H291" s="163">
        <v>18.263000000000002</v>
      </c>
      <c r="I291" s="127" t="str">
        <f t="shared" si="16"/>
        <v>0</v>
      </c>
      <c r="J291" s="127">
        <f t="shared" si="17"/>
        <v>18.263000000000002</v>
      </c>
      <c r="K291" s="127" t="str">
        <f t="shared" si="18"/>
        <v>0</v>
      </c>
      <c r="L291" s="127" t="str">
        <f t="shared" si="19"/>
        <v>0</v>
      </c>
      <c r="M291" s="123"/>
      <c r="N291" s="123"/>
      <c r="O291" s="123"/>
      <c r="P291" s="123"/>
      <c r="Q291" s="124"/>
    </row>
    <row r="292" spans="2:17" ht="15.75">
      <c r="B292" s="159"/>
      <c r="C292" s="160">
        <v>112</v>
      </c>
      <c r="D292" s="161" t="s">
        <v>266</v>
      </c>
      <c r="E292" s="161" t="s">
        <v>267</v>
      </c>
      <c r="F292" s="161"/>
      <c r="G292" s="161"/>
      <c r="H292" s="163">
        <v>18.265999999999998</v>
      </c>
      <c r="I292" s="127" t="str">
        <f t="shared" si="16"/>
        <v>0</v>
      </c>
      <c r="J292" s="127">
        <f t="shared" si="17"/>
        <v>18.265999999999998</v>
      </c>
      <c r="K292" s="127" t="str">
        <f t="shared" si="18"/>
        <v>0</v>
      </c>
      <c r="L292" s="127" t="str">
        <f t="shared" si="19"/>
        <v>0</v>
      </c>
      <c r="M292" s="123"/>
      <c r="N292" s="123"/>
      <c r="O292" s="123"/>
      <c r="P292" s="123"/>
      <c r="Q292" s="124"/>
    </row>
    <row r="293" spans="2:17" ht="15.75">
      <c r="B293" s="159"/>
      <c r="C293" s="160">
        <v>378</v>
      </c>
      <c r="D293" s="161" t="s">
        <v>713</v>
      </c>
      <c r="E293" s="161" t="s">
        <v>714</v>
      </c>
      <c r="F293" s="161" t="s">
        <v>32</v>
      </c>
      <c r="G293" s="161"/>
      <c r="H293" s="163">
        <v>18.268999999999998</v>
      </c>
      <c r="I293" s="127" t="str">
        <f t="shared" si="16"/>
        <v>0</v>
      </c>
      <c r="J293" s="127">
        <f t="shared" si="17"/>
        <v>18.268999999999998</v>
      </c>
      <c r="K293" s="127" t="str">
        <f t="shared" si="18"/>
        <v>0</v>
      </c>
      <c r="L293" s="127" t="str">
        <f t="shared" si="19"/>
        <v>0</v>
      </c>
      <c r="M293" s="123"/>
      <c r="N293" s="123"/>
      <c r="O293" s="123"/>
      <c r="P293" s="123"/>
      <c r="Q293" s="124"/>
    </row>
    <row r="294" spans="2:17" ht="15.75">
      <c r="B294" s="159"/>
      <c r="C294" s="160">
        <v>130</v>
      </c>
      <c r="D294" s="161" t="s">
        <v>302</v>
      </c>
      <c r="E294" s="161" t="s">
        <v>303</v>
      </c>
      <c r="F294" s="161"/>
      <c r="G294" s="161"/>
      <c r="H294" s="163">
        <v>18.277999999999999</v>
      </c>
      <c r="I294" s="127" t="str">
        <f t="shared" si="16"/>
        <v>0</v>
      </c>
      <c r="J294" s="127">
        <f t="shared" si="17"/>
        <v>18.277999999999999</v>
      </c>
      <c r="K294" s="127" t="str">
        <f t="shared" si="18"/>
        <v>0</v>
      </c>
      <c r="L294" s="127" t="str">
        <f t="shared" si="19"/>
        <v>0</v>
      </c>
      <c r="M294" s="123"/>
      <c r="N294" s="123"/>
      <c r="O294" s="123"/>
      <c r="P294" s="123"/>
      <c r="Q294" s="124"/>
    </row>
    <row r="295" spans="2:17" ht="15.75">
      <c r="B295" s="159"/>
      <c r="C295" s="160">
        <v>541</v>
      </c>
      <c r="D295" s="161" t="s">
        <v>834</v>
      </c>
      <c r="E295" s="161" t="s">
        <v>991</v>
      </c>
      <c r="F295" s="161" t="s">
        <v>32</v>
      </c>
      <c r="G295" s="161"/>
      <c r="H295" s="163">
        <v>18.28</v>
      </c>
      <c r="I295" s="127" t="str">
        <f t="shared" si="16"/>
        <v>0</v>
      </c>
      <c r="J295" s="127">
        <f t="shared" si="17"/>
        <v>18.28</v>
      </c>
      <c r="K295" s="127" t="str">
        <f t="shared" si="18"/>
        <v>0</v>
      </c>
      <c r="L295" s="127" t="str">
        <f t="shared" si="19"/>
        <v>0</v>
      </c>
      <c r="M295" s="123"/>
      <c r="N295" s="123"/>
      <c r="O295" s="123"/>
      <c r="P295" s="123"/>
      <c r="Q295" s="124"/>
    </row>
    <row r="296" spans="2:17" ht="15.75">
      <c r="B296" s="159"/>
      <c r="C296" s="160">
        <v>447</v>
      </c>
      <c r="D296" s="161" t="s">
        <v>278</v>
      </c>
      <c r="E296" s="161" t="s">
        <v>836</v>
      </c>
      <c r="F296" s="161" t="s">
        <v>32</v>
      </c>
      <c r="G296" s="161"/>
      <c r="H296" s="163">
        <v>18.285</v>
      </c>
      <c r="I296" s="127" t="str">
        <f t="shared" si="16"/>
        <v>0</v>
      </c>
      <c r="J296" s="127">
        <f t="shared" si="17"/>
        <v>18.285</v>
      </c>
      <c r="K296" s="127" t="str">
        <f t="shared" si="18"/>
        <v>0</v>
      </c>
      <c r="L296" s="127" t="str">
        <f t="shared" si="19"/>
        <v>0</v>
      </c>
      <c r="M296" s="123"/>
      <c r="N296" s="123"/>
      <c r="O296" s="123"/>
      <c r="P296" s="123"/>
      <c r="Q296" s="124"/>
    </row>
    <row r="297" spans="2:17" ht="15.75">
      <c r="B297" s="159"/>
      <c r="C297" s="160">
        <v>9</v>
      </c>
      <c r="D297" s="161" t="s">
        <v>61</v>
      </c>
      <c r="E297" s="161" t="s">
        <v>62</v>
      </c>
      <c r="F297" s="161" t="s">
        <v>32</v>
      </c>
      <c r="G297" s="161"/>
      <c r="H297" s="163">
        <v>18.288</v>
      </c>
      <c r="I297" s="127" t="str">
        <f t="shared" si="16"/>
        <v>0</v>
      </c>
      <c r="J297" s="127">
        <f t="shared" si="17"/>
        <v>18.288</v>
      </c>
      <c r="K297" s="127" t="str">
        <f t="shared" si="18"/>
        <v>0</v>
      </c>
      <c r="L297" s="127" t="str">
        <f t="shared" si="19"/>
        <v>0</v>
      </c>
      <c r="M297" s="123"/>
      <c r="N297" s="123"/>
      <c r="O297" s="123"/>
      <c r="P297" s="123"/>
      <c r="Q297" s="124"/>
    </row>
    <row r="298" spans="2:17" ht="15.75">
      <c r="B298" s="159"/>
      <c r="C298" s="160">
        <v>633</v>
      </c>
      <c r="D298" s="161" t="s">
        <v>1132</v>
      </c>
      <c r="E298" s="161" t="s">
        <v>1133</v>
      </c>
      <c r="F298" s="161" t="s">
        <v>32</v>
      </c>
      <c r="G298" s="161"/>
      <c r="H298" s="162">
        <v>18.292999999999999</v>
      </c>
      <c r="I298" s="127" t="str">
        <f t="shared" si="16"/>
        <v>0</v>
      </c>
      <c r="J298" s="127">
        <f t="shared" si="17"/>
        <v>18.292999999999999</v>
      </c>
      <c r="K298" s="127" t="str">
        <f t="shared" si="18"/>
        <v>0</v>
      </c>
      <c r="L298" s="127" t="str">
        <f t="shared" si="19"/>
        <v>0</v>
      </c>
      <c r="M298" s="123"/>
      <c r="N298" s="123"/>
      <c r="O298" s="123"/>
      <c r="P298" s="123"/>
      <c r="Q298" s="124"/>
    </row>
    <row r="299" spans="2:17" ht="15.75">
      <c r="B299" s="159"/>
      <c r="C299" s="160">
        <v>71</v>
      </c>
      <c r="D299" s="161" t="s">
        <v>185</v>
      </c>
      <c r="E299" s="161" t="s">
        <v>186</v>
      </c>
      <c r="F299" s="161"/>
      <c r="G299" s="161"/>
      <c r="H299" s="163">
        <v>18.295999999999999</v>
      </c>
      <c r="I299" s="127" t="str">
        <f t="shared" si="16"/>
        <v>0</v>
      </c>
      <c r="J299" s="127">
        <f t="shared" si="17"/>
        <v>18.295999999999999</v>
      </c>
      <c r="K299" s="127" t="str">
        <f t="shared" si="18"/>
        <v>0</v>
      </c>
      <c r="L299" s="127" t="str">
        <f t="shared" si="19"/>
        <v>0</v>
      </c>
      <c r="M299" s="123"/>
      <c r="N299" s="123"/>
      <c r="O299" s="123"/>
      <c r="P299" s="123"/>
      <c r="Q299" s="124"/>
    </row>
    <row r="300" spans="2:17" ht="15.75">
      <c r="B300" s="159"/>
      <c r="C300" s="160">
        <v>464</v>
      </c>
      <c r="D300" s="161" t="s">
        <v>865</v>
      </c>
      <c r="E300" s="161" t="s">
        <v>866</v>
      </c>
      <c r="F300" s="161"/>
      <c r="G300" s="161"/>
      <c r="H300" s="163">
        <v>18.303000000000001</v>
      </c>
      <c r="I300" s="127" t="str">
        <f t="shared" si="16"/>
        <v>0</v>
      </c>
      <c r="J300" s="127">
        <f t="shared" si="17"/>
        <v>18.303000000000001</v>
      </c>
      <c r="K300" s="127" t="str">
        <f t="shared" si="18"/>
        <v>0</v>
      </c>
      <c r="L300" s="127" t="str">
        <f t="shared" si="19"/>
        <v>0</v>
      </c>
      <c r="M300" s="123"/>
      <c r="N300" s="123"/>
      <c r="O300" s="123"/>
      <c r="P300" s="123"/>
      <c r="Q300" s="124"/>
    </row>
    <row r="301" spans="2:17" ht="15.75">
      <c r="B301" s="159"/>
      <c r="C301" s="160">
        <v>206</v>
      </c>
      <c r="D301" s="161" t="s">
        <v>171</v>
      </c>
      <c r="E301" s="161" t="s">
        <v>441</v>
      </c>
      <c r="F301" s="161" t="s">
        <v>32</v>
      </c>
      <c r="G301" s="161"/>
      <c r="H301" s="163">
        <v>18.303000000000001</v>
      </c>
      <c r="I301" s="127" t="str">
        <f t="shared" si="16"/>
        <v>0</v>
      </c>
      <c r="J301" s="127">
        <f t="shared" si="17"/>
        <v>18.303000000000001</v>
      </c>
      <c r="K301" s="127" t="str">
        <f t="shared" si="18"/>
        <v>0</v>
      </c>
      <c r="L301" s="127" t="str">
        <f t="shared" si="19"/>
        <v>0</v>
      </c>
      <c r="M301" s="123"/>
      <c r="N301" s="123"/>
      <c r="O301" s="123"/>
      <c r="P301" s="123"/>
      <c r="Q301" s="124"/>
    </row>
    <row r="302" spans="2:17" ht="15.75">
      <c r="B302" s="159"/>
      <c r="C302" s="160">
        <v>632</v>
      </c>
      <c r="D302" s="161" t="s">
        <v>1130</v>
      </c>
      <c r="E302" s="161" t="s">
        <v>1131</v>
      </c>
      <c r="F302" s="161" t="s">
        <v>32</v>
      </c>
      <c r="G302" s="161"/>
      <c r="H302" s="162">
        <v>18.309000000000001</v>
      </c>
      <c r="I302" s="127" t="str">
        <f t="shared" si="16"/>
        <v>0</v>
      </c>
      <c r="J302" s="127">
        <f t="shared" si="17"/>
        <v>18.309000000000001</v>
      </c>
      <c r="K302" s="127" t="str">
        <f t="shared" si="18"/>
        <v>0</v>
      </c>
      <c r="L302" s="127" t="str">
        <f t="shared" si="19"/>
        <v>0</v>
      </c>
      <c r="M302" s="123"/>
      <c r="N302" s="123"/>
      <c r="O302" s="123"/>
      <c r="P302" s="123"/>
      <c r="Q302" s="124"/>
    </row>
    <row r="303" spans="2:17" ht="15.75">
      <c r="B303" s="159"/>
      <c r="C303" s="160">
        <v>260</v>
      </c>
      <c r="D303" s="161" t="s">
        <v>529</v>
      </c>
      <c r="E303" s="161" t="s">
        <v>530</v>
      </c>
      <c r="F303" s="161" t="s">
        <v>32</v>
      </c>
      <c r="G303" s="161"/>
      <c r="H303" s="163">
        <v>18.309999999999999</v>
      </c>
      <c r="I303" s="127" t="str">
        <f t="shared" si="16"/>
        <v>0</v>
      </c>
      <c r="J303" s="127">
        <f t="shared" si="17"/>
        <v>18.309999999999999</v>
      </c>
      <c r="K303" s="127" t="str">
        <f t="shared" si="18"/>
        <v>0</v>
      </c>
      <c r="L303" s="127" t="str">
        <f t="shared" si="19"/>
        <v>0</v>
      </c>
      <c r="M303" s="123"/>
      <c r="N303" s="123"/>
      <c r="O303" s="123"/>
      <c r="P303" s="123"/>
      <c r="Q303" s="124"/>
    </row>
    <row r="304" spans="2:17" ht="15.75">
      <c r="B304" s="159"/>
      <c r="C304" s="160">
        <v>261</v>
      </c>
      <c r="D304" s="161" t="s">
        <v>191</v>
      </c>
      <c r="E304" s="161" t="s">
        <v>531</v>
      </c>
      <c r="F304" s="161" t="s">
        <v>32</v>
      </c>
      <c r="G304" s="161"/>
      <c r="H304" s="163">
        <v>18.311</v>
      </c>
      <c r="I304" s="127" t="str">
        <f t="shared" si="16"/>
        <v>0</v>
      </c>
      <c r="J304" s="127">
        <f t="shared" si="17"/>
        <v>18.311</v>
      </c>
      <c r="K304" s="127" t="str">
        <f t="shared" si="18"/>
        <v>0</v>
      </c>
      <c r="L304" s="127" t="str">
        <f t="shared" si="19"/>
        <v>0</v>
      </c>
      <c r="M304" s="123"/>
      <c r="N304" s="123"/>
      <c r="O304" s="123"/>
      <c r="P304" s="123"/>
      <c r="Q304" s="124"/>
    </row>
    <row r="305" spans="2:17" ht="15.75">
      <c r="B305" s="159"/>
      <c r="C305" s="160">
        <v>693</v>
      </c>
      <c r="D305" s="161" t="s">
        <v>856</v>
      </c>
      <c r="E305" s="161" t="s">
        <v>1220</v>
      </c>
      <c r="F305" s="161" t="s">
        <v>32</v>
      </c>
      <c r="G305" s="161"/>
      <c r="H305" s="162">
        <v>18.311</v>
      </c>
      <c r="I305" s="127" t="str">
        <f t="shared" si="16"/>
        <v>0</v>
      </c>
      <c r="J305" s="127">
        <f t="shared" si="17"/>
        <v>18.311</v>
      </c>
      <c r="K305" s="127" t="str">
        <f t="shared" si="18"/>
        <v>0</v>
      </c>
      <c r="L305" s="127" t="str">
        <f t="shared" si="19"/>
        <v>0</v>
      </c>
      <c r="M305" s="123"/>
      <c r="N305" s="123"/>
      <c r="O305" s="123"/>
      <c r="P305" s="123"/>
      <c r="Q305" s="124"/>
    </row>
    <row r="306" spans="2:17" ht="15.75">
      <c r="B306" s="159"/>
      <c r="C306" s="160">
        <v>23</v>
      </c>
      <c r="D306" s="161" t="s">
        <v>89</v>
      </c>
      <c r="E306" s="161" t="s">
        <v>90</v>
      </c>
      <c r="F306" s="161" t="s">
        <v>32</v>
      </c>
      <c r="G306" s="161"/>
      <c r="H306" s="163">
        <v>18.315000000000001</v>
      </c>
      <c r="I306" s="127" t="str">
        <f t="shared" si="16"/>
        <v>0</v>
      </c>
      <c r="J306" s="127">
        <f t="shared" si="17"/>
        <v>18.315000000000001</v>
      </c>
      <c r="K306" s="127" t="str">
        <f t="shared" si="18"/>
        <v>0</v>
      </c>
      <c r="L306" s="127" t="str">
        <f t="shared" si="19"/>
        <v>0</v>
      </c>
      <c r="M306" s="123"/>
      <c r="N306" s="123"/>
      <c r="O306" s="123"/>
      <c r="P306" s="123"/>
      <c r="Q306" s="124"/>
    </row>
    <row r="307" spans="2:17" ht="15.75">
      <c r="B307" s="159"/>
      <c r="C307" s="160">
        <v>340</v>
      </c>
      <c r="D307" s="161" t="s">
        <v>85</v>
      </c>
      <c r="E307" s="161" t="s">
        <v>648</v>
      </c>
      <c r="F307" s="161"/>
      <c r="G307" s="161"/>
      <c r="H307" s="163">
        <v>18.329000000000001</v>
      </c>
      <c r="I307" s="127" t="str">
        <f t="shared" si="16"/>
        <v>0</v>
      </c>
      <c r="J307" s="127">
        <f t="shared" si="17"/>
        <v>18.329000000000001</v>
      </c>
      <c r="K307" s="127" t="str">
        <f t="shared" si="18"/>
        <v>0</v>
      </c>
      <c r="L307" s="127" t="str">
        <f t="shared" si="19"/>
        <v>0</v>
      </c>
      <c r="M307" s="123"/>
      <c r="N307" s="123"/>
      <c r="O307" s="123"/>
      <c r="P307" s="123"/>
      <c r="Q307" s="124"/>
    </row>
    <row r="308" spans="2:17" ht="15.75">
      <c r="B308" s="159"/>
      <c r="C308" s="160">
        <v>586</v>
      </c>
      <c r="D308" s="161" t="s">
        <v>1065</v>
      </c>
      <c r="E308" s="161" t="s">
        <v>1066</v>
      </c>
      <c r="F308" s="161" t="s">
        <v>32</v>
      </c>
      <c r="G308" s="161"/>
      <c r="H308" s="162">
        <v>18.329999999999998</v>
      </c>
      <c r="I308" s="127" t="str">
        <f t="shared" si="16"/>
        <v>0</v>
      </c>
      <c r="J308" s="127">
        <f t="shared" si="17"/>
        <v>18.329999999999998</v>
      </c>
      <c r="K308" s="127" t="str">
        <f t="shared" si="18"/>
        <v>0</v>
      </c>
      <c r="L308" s="127" t="str">
        <f t="shared" si="19"/>
        <v>0</v>
      </c>
      <c r="M308" s="123"/>
      <c r="N308" s="123"/>
      <c r="O308" s="123"/>
      <c r="P308" s="123"/>
      <c r="Q308" s="124"/>
    </row>
    <row r="309" spans="2:17" ht="15.75">
      <c r="B309" s="159"/>
      <c r="C309" s="160">
        <v>655</v>
      </c>
      <c r="D309" s="161" t="s">
        <v>1168</v>
      </c>
      <c r="E309" s="161" t="s">
        <v>1169</v>
      </c>
      <c r="F309" s="161" t="s">
        <v>32</v>
      </c>
      <c r="G309" s="161"/>
      <c r="H309" s="162">
        <v>18.338999999999999</v>
      </c>
      <c r="I309" s="127" t="str">
        <f t="shared" si="16"/>
        <v>0</v>
      </c>
      <c r="J309" s="127">
        <f t="shared" si="17"/>
        <v>18.338999999999999</v>
      </c>
      <c r="K309" s="127" t="str">
        <f t="shared" si="18"/>
        <v>0</v>
      </c>
      <c r="L309" s="127" t="str">
        <f t="shared" si="19"/>
        <v>0</v>
      </c>
      <c r="M309" s="123"/>
      <c r="N309" s="123"/>
      <c r="O309" s="123"/>
      <c r="P309" s="123"/>
      <c r="Q309" s="124"/>
    </row>
    <row r="310" spans="2:17" ht="15.75">
      <c r="B310" s="159"/>
      <c r="C310" s="160">
        <v>189</v>
      </c>
      <c r="D310" s="161" t="s">
        <v>411</v>
      </c>
      <c r="E310" s="161" t="s">
        <v>412</v>
      </c>
      <c r="F310" s="161"/>
      <c r="G310" s="161"/>
      <c r="H310" s="163">
        <v>18.344000000000001</v>
      </c>
      <c r="I310" s="127" t="str">
        <f t="shared" si="16"/>
        <v>0</v>
      </c>
      <c r="J310" s="127">
        <f t="shared" si="17"/>
        <v>18.344000000000001</v>
      </c>
      <c r="K310" s="127" t="str">
        <f t="shared" si="18"/>
        <v>0</v>
      </c>
      <c r="L310" s="127" t="str">
        <f t="shared" si="19"/>
        <v>0</v>
      </c>
      <c r="M310" s="123"/>
      <c r="N310" s="123"/>
      <c r="O310" s="123"/>
      <c r="P310" s="123"/>
      <c r="Q310" s="124"/>
    </row>
    <row r="311" spans="2:17" ht="15.75">
      <c r="B311" s="159"/>
      <c r="C311" s="160">
        <v>291</v>
      </c>
      <c r="D311" s="161" t="s">
        <v>209</v>
      </c>
      <c r="E311" s="161" t="s">
        <v>580</v>
      </c>
      <c r="F311" s="161"/>
      <c r="G311" s="161"/>
      <c r="H311" s="163">
        <v>18.346</v>
      </c>
      <c r="I311" s="127" t="str">
        <f t="shared" si="16"/>
        <v>0</v>
      </c>
      <c r="J311" s="127">
        <f t="shared" si="17"/>
        <v>18.346</v>
      </c>
      <c r="K311" s="127" t="str">
        <f t="shared" si="18"/>
        <v>0</v>
      </c>
      <c r="L311" s="127" t="str">
        <f t="shared" si="19"/>
        <v>0</v>
      </c>
      <c r="M311" s="123"/>
      <c r="N311" s="123"/>
      <c r="O311" s="123"/>
      <c r="P311" s="123"/>
      <c r="Q311" s="124"/>
    </row>
    <row r="312" spans="2:17" ht="15.75">
      <c r="B312" s="159"/>
      <c r="C312" s="160">
        <v>304</v>
      </c>
      <c r="D312" s="161" t="s">
        <v>306</v>
      </c>
      <c r="E312" s="161" t="s">
        <v>596</v>
      </c>
      <c r="F312" s="161"/>
      <c r="G312" s="161"/>
      <c r="H312" s="163">
        <v>18.361000000000001</v>
      </c>
      <c r="I312" s="127" t="str">
        <f t="shared" si="16"/>
        <v>0</v>
      </c>
      <c r="J312" s="127">
        <f t="shared" si="17"/>
        <v>18.361000000000001</v>
      </c>
      <c r="K312" s="127" t="str">
        <f t="shared" si="18"/>
        <v>0</v>
      </c>
      <c r="L312" s="127" t="str">
        <f t="shared" si="19"/>
        <v>0</v>
      </c>
      <c r="M312" s="123"/>
      <c r="N312" s="123"/>
      <c r="O312" s="123"/>
      <c r="P312" s="123"/>
      <c r="Q312" s="124"/>
    </row>
    <row r="313" spans="2:17" ht="15.75">
      <c r="B313" s="159"/>
      <c r="C313" s="160">
        <v>392</v>
      </c>
      <c r="D313" s="161" t="s">
        <v>738</v>
      </c>
      <c r="E313" s="161" t="s">
        <v>739</v>
      </c>
      <c r="F313" s="161"/>
      <c r="G313" s="161"/>
      <c r="H313" s="163">
        <v>18.372</v>
      </c>
      <c r="I313" s="127" t="str">
        <f t="shared" si="16"/>
        <v>0</v>
      </c>
      <c r="J313" s="127">
        <f t="shared" si="17"/>
        <v>18.372</v>
      </c>
      <c r="K313" s="127" t="str">
        <f t="shared" si="18"/>
        <v>0</v>
      </c>
      <c r="L313" s="127" t="str">
        <f t="shared" si="19"/>
        <v>0</v>
      </c>
      <c r="M313" s="123"/>
      <c r="N313" s="123"/>
      <c r="O313" s="123"/>
      <c r="P313" s="123"/>
      <c r="Q313" s="124"/>
    </row>
    <row r="314" spans="2:17" ht="15.75">
      <c r="B314" s="159"/>
      <c r="C314" s="160">
        <v>1</v>
      </c>
      <c r="D314" s="161" t="s">
        <v>45</v>
      </c>
      <c r="E314" s="161" t="s">
        <v>46</v>
      </c>
      <c r="F314" s="161" t="s">
        <v>32</v>
      </c>
      <c r="G314" s="161"/>
      <c r="H314" s="163">
        <v>18.373999999999999</v>
      </c>
      <c r="I314" s="127" t="str">
        <f t="shared" si="16"/>
        <v>0</v>
      </c>
      <c r="J314" s="127">
        <f t="shared" si="17"/>
        <v>18.373999999999999</v>
      </c>
      <c r="K314" s="127" t="str">
        <f t="shared" si="18"/>
        <v>0</v>
      </c>
      <c r="L314" s="127" t="str">
        <f t="shared" si="19"/>
        <v>0</v>
      </c>
      <c r="M314" s="123"/>
      <c r="N314" s="123"/>
      <c r="O314" s="123"/>
      <c r="P314" s="123"/>
      <c r="Q314" s="124"/>
    </row>
    <row r="315" spans="2:17" ht="15.75">
      <c r="B315" s="159"/>
      <c r="C315" s="160">
        <v>357</v>
      </c>
      <c r="D315" s="161" t="s">
        <v>680</v>
      </c>
      <c r="E315" s="161" t="s">
        <v>681</v>
      </c>
      <c r="F315" s="161" t="s">
        <v>32</v>
      </c>
      <c r="G315" s="161"/>
      <c r="H315" s="163">
        <v>18.376999999999999</v>
      </c>
      <c r="I315" s="127" t="str">
        <f t="shared" si="16"/>
        <v>0</v>
      </c>
      <c r="J315" s="127">
        <f t="shared" si="17"/>
        <v>18.376999999999999</v>
      </c>
      <c r="K315" s="127" t="str">
        <f t="shared" si="18"/>
        <v>0</v>
      </c>
      <c r="L315" s="127" t="str">
        <f t="shared" si="19"/>
        <v>0</v>
      </c>
      <c r="M315" s="123"/>
      <c r="N315" s="123"/>
      <c r="O315" s="123"/>
      <c r="P315" s="123"/>
      <c r="Q315" s="124"/>
    </row>
    <row r="316" spans="2:17" ht="15.75">
      <c r="B316" s="159"/>
      <c r="C316" s="160">
        <v>626</v>
      </c>
      <c r="D316" s="161" t="s">
        <v>1122</v>
      </c>
      <c r="E316" s="161" t="s">
        <v>1123</v>
      </c>
      <c r="F316" s="161" t="s">
        <v>32</v>
      </c>
      <c r="G316" s="161"/>
      <c r="H316" s="162">
        <v>18.379000000000001</v>
      </c>
      <c r="I316" s="127" t="str">
        <f t="shared" si="16"/>
        <v>0</v>
      </c>
      <c r="J316" s="127">
        <f t="shared" si="17"/>
        <v>18.379000000000001</v>
      </c>
      <c r="K316" s="127" t="str">
        <f t="shared" si="18"/>
        <v>0</v>
      </c>
      <c r="L316" s="127" t="str">
        <f t="shared" si="19"/>
        <v>0</v>
      </c>
      <c r="M316" s="123"/>
      <c r="N316" s="123"/>
      <c r="O316" s="123"/>
      <c r="P316" s="123"/>
      <c r="Q316" s="124"/>
    </row>
    <row r="317" spans="2:17" ht="15.75">
      <c r="B317" s="159"/>
      <c r="C317" s="160">
        <v>251</v>
      </c>
      <c r="D317" s="161" t="s">
        <v>514</v>
      </c>
      <c r="E317" s="161" t="s">
        <v>515</v>
      </c>
      <c r="F317" s="161"/>
      <c r="G317" s="161"/>
      <c r="H317" s="163">
        <v>18.381</v>
      </c>
      <c r="I317" s="127" t="str">
        <f t="shared" si="16"/>
        <v>0</v>
      </c>
      <c r="J317" s="127">
        <f t="shared" si="17"/>
        <v>18.381</v>
      </c>
      <c r="K317" s="127" t="str">
        <f t="shared" si="18"/>
        <v>0</v>
      </c>
      <c r="L317" s="127" t="str">
        <f t="shared" si="19"/>
        <v>0</v>
      </c>
      <c r="M317" s="123"/>
      <c r="N317" s="123"/>
      <c r="O317" s="123"/>
      <c r="P317" s="123"/>
      <c r="Q317" s="124"/>
    </row>
    <row r="318" spans="2:17" ht="15.75">
      <c r="B318" s="159"/>
      <c r="C318" s="160">
        <v>201</v>
      </c>
      <c r="D318" s="161" t="s">
        <v>432</v>
      </c>
      <c r="E318" s="161" t="s">
        <v>433</v>
      </c>
      <c r="F318" s="161"/>
      <c r="G318" s="161"/>
      <c r="H318" s="163">
        <v>18.387</v>
      </c>
      <c r="I318" s="127" t="str">
        <f t="shared" si="16"/>
        <v>0</v>
      </c>
      <c r="J318" s="127">
        <f t="shared" si="17"/>
        <v>18.387</v>
      </c>
      <c r="K318" s="127" t="str">
        <f t="shared" si="18"/>
        <v>0</v>
      </c>
      <c r="L318" s="127" t="str">
        <f t="shared" si="19"/>
        <v>0</v>
      </c>
      <c r="M318" s="123"/>
      <c r="N318" s="123"/>
      <c r="O318" s="123"/>
      <c r="P318" s="123"/>
      <c r="Q318" s="124"/>
    </row>
    <row r="319" spans="2:17" ht="15.75">
      <c r="B319" s="159"/>
      <c r="C319" s="160">
        <v>335</v>
      </c>
      <c r="D319" s="161" t="s">
        <v>396</v>
      </c>
      <c r="E319" s="161" t="s">
        <v>641</v>
      </c>
      <c r="F319" s="161"/>
      <c r="G319" s="161"/>
      <c r="H319" s="163">
        <v>18.387</v>
      </c>
      <c r="I319" s="127" t="str">
        <f t="shared" si="16"/>
        <v>0</v>
      </c>
      <c r="J319" s="127">
        <f t="shared" si="17"/>
        <v>18.387</v>
      </c>
      <c r="K319" s="127" t="str">
        <f t="shared" si="18"/>
        <v>0</v>
      </c>
      <c r="L319" s="127" t="str">
        <f t="shared" si="19"/>
        <v>0</v>
      </c>
      <c r="M319" s="123"/>
      <c r="N319" s="123"/>
      <c r="O319" s="123"/>
      <c r="P319" s="123"/>
      <c r="Q319" s="124"/>
    </row>
    <row r="320" spans="2:17" ht="15.75">
      <c r="B320" s="159"/>
      <c r="C320" s="160">
        <v>659</v>
      </c>
      <c r="D320" s="161" t="s">
        <v>682</v>
      </c>
      <c r="E320" s="161" t="s">
        <v>1174</v>
      </c>
      <c r="F320" s="161" t="s">
        <v>32</v>
      </c>
      <c r="G320" s="161"/>
      <c r="H320" s="162">
        <v>18.388000000000002</v>
      </c>
      <c r="I320" s="127" t="str">
        <f t="shared" si="16"/>
        <v>0</v>
      </c>
      <c r="J320" s="127">
        <f t="shared" si="17"/>
        <v>18.388000000000002</v>
      </c>
      <c r="K320" s="127" t="str">
        <f t="shared" si="18"/>
        <v>0</v>
      </c>
      <c r="L320" s="127" t="str">
        <f t="shared" si="19"/>
        <v>0</v>
      </c>
      <c r="M320" s="123"/>
      <c r="N320" s="123"/>
      <c r="O320" s="123"/>
      <c r="P320" s="123"/>
      <c r="Q320" s="124"/>
    </row>
    <row r="321" spans="2:17" ht="15.75">
      <c r="B321" s="159"/>
      <c r="C321" s="160">
        <v>37</v>
      </c>
      <c r="D321" s="161" t="s">
        <v>117</v>
      </c>
      <c r="E321" s="161" t="s">
        <v>118</v>
      </c>
      <c r="F321" s="161" t="s">
        <v>32</v>
      </c>
      <c r="G321" s="161"/>
      <c r="H321" s="163">
        <v>18.391999999999999</v>
      </c>
      <c r="I321" s="127" t="str">
        <f t="shared" si="16"/>
        <v>0</v>
      </c>
      <c r="J321" s="127">
        <f t="shared" si="17"/>
        <v>18.391999999999999</v>
      </c>
      <c r="K321" s="127" t="str">
        <f t="shared" si="18"/>
        <v>0</v>
      </c>
      <c r="L321" s="127" t="str">
        <f t="shared" si="19"/>
        <v>0</v>
      </c>
      <c r="M321" s="123"/>
      <c r="N321" s="123"/>
      <c r="O321" s="123"/>
      <c r="P321" s="123"/>
      <c r="Q321" s="124"/>
    </row>
    <row r="322" spans="2:17" ht="15.75">
      <c r="B322" s="159"/>
      <c r="C322" s="160">
        <v>372</v>
      </c>
      <c r="D322" s="161" t="s">
        <v>324</v>
      </c>
      <c r="E322" s="161" t="s">
        <v>704</v>
      </c>
      <c r="F322" s="161" t="s">
        <v>32</v>
      </c>
      <c r="G322" s="161"/>
      <c r="H322" s="163">
        <v>18.391999999999999</v>
      </c>
      <c r="I322" s="127" t="str">
        <f t="shared" si="16"/>
        <v>0</v>
      </c>
      <c r="J322" s="127">
        <f t="shared" si="17"/>
        <v>18.391999999999999</v>
      </c>
      <c r="K322" s="127" t="str">
        <f t="shared" si="18"/>
        <v>0</v>
      </c>
      <c r="L322" s="127" t="str">
        <f t="shared" si="19"/>
        <v>0</v>
      </c>
      <c r="M322" s="123"/>
      <c r="N322" s="123"/>
      <c r="O322" s="123"/>
      <c r="P322" s="123"/>
      <c r="Q322" s="124"/>
    </row>
    <row r="323" spans="2:17" ht="15.75">
      <c r="B323" s="159"/>
      <c r="C323" s="160">
        <v>500</v>
      </c>
      <c r="D323" s="161" t="s">
        <v>923</v>
      </c>
      <c r="E323" s="161" t="s">
        <v>924</v>
      </c>
      <c r="F323" s="161" t="s">
        <v>32</v>
      </c>
      <c r="G323" s="161"/>
      <c r="H323" s="163">
        <v>18.396000000000001</v>
      </c>
      <c r="I323" s="127" t="str">
        <f t="shared" si="16"/>
        <v>0</v>
      </c>
      <c r="J323" s="127">
        <f t="shared" si="17"/>
        <v>18.396000000000001</v>
      </c>
      <c r="K323" s="127" t="str">
        <f t="shared" si="18"/>
        <v>0</v>
      </c>
      <c r="L323" s="127" t="str">
        <f t="shared" si="19"/>
        <v>0</v>
      </c>
      <c r="M323" s="123"/>
      <c r="N323" s="123"/>
      <c r="O323" s="123"/>
      <c r="P323" s="123"/>
      <c r="Q323" s="124"/>
    </row>
    <row r="324" spans="2:17" ht="15.75">
      <c r="B324" s="159"/>
      <c r="C324" s="160">
        <v>270</v>
      </c>
      <c r="D324" s="161" t="s">
        <v>546</v>
      </c>
      <c r="E324" s="161" t="s">
        <v>547</v>
      </c>
      <c r="F324" s="161" t="s">
        <v>32</v>
      </c>
      <c r="G324" s="161"/>
      <c r="H324" s="163">
        <v>18.407</v>
      </c>
      <c r="I324" s="127" t="str">
        <f t="shared" si="16"/>
        <v>0</v>
      </c>
      <c r="J324" s="127">
        <f t="shared" si="17"/>
        <v>18.407</v>
      </c>
      <c r="K324" s="127" t="str">
        <f t="shared" si="18"/>
        <v>0</v>
      </c>
      <c r="L324" s="127" t="str">
        <f t="shared" si="19"/>
        <v>0</v>
      </c>
      <c r="M324" s="123"/>
      <c r="N324" s="123"/>
      <c r="O324" s="123"/>
      <c r="P324" s="123"/>
      <c r="Q324" s="124"/>
    </row>
    <row r="325" spans="2:17" ht="15.75">
      <c r="B325" s="159"/>
      <c r="C325" s="160">
        <v>105</v>
      </c>
      <c r="D325" s="161" t="s">
        <v>253</v>
      </c>
      <c r="E325" s="161" t="s">
        <v>254</v>
      </c>
      <c r="F325" s="161"/>
      <c r="G325" s="161"/>
      <c r="H325" s="163">
        <v>18.407</v>
      </c>
      <c r="I325" s="127" t="str">
        <f t="shared" ref="I325:I388" si="20">IF(H325&lt;J$3,H325,IF(H325&gt;=J$3,"0"))</f>
        <v>0</v>
      </c>
      <c r="J325" s="127">
        <f t="shared" ref="J325:J388" si="21">IF(H325&lt;J$3,"0",IF(H325&lt;K$3,H325,IF(H325&gt;=K$3,"0")))</f>
        <v>18.407</v>
      </c>
      <c r="K325" s="127" t="str">
        <f t="shared" ref="K325:K388" si="22">IF(H325&lt;K$3,"0",IF(H325&gt;=L$3,"0",IF(H325&gt;=K$3,H325)))</f>
        <v>0</v>
      </c>
      <c r="L325" s="127" t="str">
        <f t="shared" ref="L325:L388" si="23">IF(H325&gt;=L$3,H325,IF(H325&lt;L$3,"0"))</f>
        <v>0</v>
      </c>
      <c r="M325" s="123"/>
      <c r="N325" s="123"/>
      <c r="O325" s="123"/>
      <c r="P325" s="123"/>
      <c r="Q325" s="124"/>
    </row>
    <row r="326" spans="2:17" ht="15.75">
      <c r="B326" s="159"/>
      <c r="C326" s="160">
        <v>34</v>
      </c>
      <c r="D326" s="161" t="s">
        <v>111</v>
      </c>
      <c r="E326" s="161" t="s">
        <v>112</v>
      </c>
      <c r="F326" s="161"/>
      <c r="G326" s="161"/>
      <c r="H326" s="163">
        <v>18.408999999999999</v>
      </c>
      <c r="I326" s="127" t="str">
        <f t="shared" si="20"/>
        <v>0</v>
      </c>
      <c r="J326" s="127">
        <f t="shared" si="21"/>
        <v>18.408999999999999</v>
      </c>
      <c r="K326" s="127" t="str">
        <f t="shared" si="22"/>
        <v>0</v>
      </c>
      <c r="L326" s="127" t="str">
        <f t="shared" si="23"/>
        <v>0</v>
      </c>
      <c r="M326" s="123"/>
      <c r="N326" s="123"/>
      <c r="O326" s="123"/>
      <c r="P326" s="123"/>
      <c r="Q326" s="124"/>
    </row>
    <row r="327" spans="2:17" ht="15.75">
      <c r="B327" s="159"/>
      <c r="C327" s="160">
        <v>475</v>
      </c>
      <c r="D327" s="161" t="s">
        <v>883</v>
      </c>
      <c r="E327" s="161" t="s">
        <v>884</v>
      </c>
      <c r="F327" s="161" t="s">
        <v>32</v>
      </c>
      <c r="G327" s="161"/>
      <c r="H327" s="163">
        <v>18.411000000000001</v>
      </c>
      <c r="I327" s="127" t="str">
        <f t="shared" si="20"/>
        <v>0</v>
      </c>
      <c r="J327" s="127">
        <f t="shared" si="21"/>
        <v>18.411000000000001</v>
      </c>
      <c r="K327" s="127" t="str">
        <f t="shared" si="22"/>
        <v>0</v>
      </c>
      <c r="L327" s="127" t="str">
        <f t="shared" si="23"/>
        <v>0</v>
      </c>
      <c r="M327" s="123"/>
      <c r="N327" s="123"/>
      <c r="O327" s="123"/>
      <c r="P327" s="123"/>
      <c r="Q327" s="124"/>
    </row>
    <row r="328" spans="2:17" ht="15.75">
      <c r="B328" s="159"/>
      <c r="C328" s="160">
        <v>439</v>
      </c>
      <c r="D328" s="161" t="s">
        <v>806</v>
      </c>
      <c r="E328" s="161" t="s">
        <v>823</v>
      </c>
      <c r="F328" s="161"/>
      <c r="G328" s="161"/>
      <c r="H328" s="163">
        <v>18.413</v>
      </c>
      <c r="I328" s="127" t="str">
        <f t="shared" si="20"/>
        <v>0</v>
      </c>
      <c r="J328" s="127">
        <f t="shared" si="21"/>
        <v>18.413</v>
      </c>
      <c r="K328" s="127" t="str">
        <f t="shared" si="22"/>
        <v>0</v>
      </c>
      <c r="L328" s="127" t="str">
        <f t="shared" si="23"/>
        <v>0</v>
      </c>
      <c r="M328" s="123"/>
      <c r="N328" s="123"/>
      <c r="O328" s="123"/>
      <c r="P328" s="123"/>
      <c r="Q328" s="124"/>
    </row>
    <row r="329" spans="2:17" ht="15.75">
      <c r="B329" s="159"/>
      <c r="C329" s="160">
        <v>390</v>
      </c>
      <c r="D329" s="161" t="s">
        <v>734</v>
      </c>
      <c r="E329" s="161" t="s">
        <v>735</v>
      </c>
      <c r="F329" s="161" t="s">
        <v>32</v>
      </c>
      <c r="G329" s="161"/>
      <c r="H329" s="163">
        <v>18.414000000000001</v>
      </c>
      <c r="I329" s="127" t="str">
        <f t="shared" si="20"/>
        <v>0</v>
      </c>
      <c r="J329" s="127">
        <f t="shared" si="21"/>
        <v>18.414000000000001</v>
      </c>
      <c r="K329" s="127" t="str">
        <f t="shared" si="22"/>
        <v>0</v>
      </c>
      <c r="L329" s="127" t="str">
        <f t="shared" si="23"/>
        <v>0</v>
      </c>
      <c r="M329" s="123"/>
      <c r="N329" s="123"/>
      <c r="O329" s="123"/>
      <c r="P329" s="123"/>
      <c r="Q329" s="124"/>
    </row>
    <row r="330" spans="2:17" ht="15.75">
      <c r="B330" s="159"/>
      <c r="C330" s="160">
        <v>16</v>
      </c>
      <c r="D330" s="161" t="s">
        <v>75</v>
      </c>
      <c r="E330" s="161" t="s">
        <v>76</v>
      </c>
      <c r="F330" s="161"/>
      <c r="G330" s="161"/>
      <c r="H330" s="163">
        <v>18.422999999999998</v>
      </c>
      <c r="I330" s="127" t="str">
        <f t="shared" si="20"/>
        <v>0</v>
      </c>
      <c r="J330" s="127">
        <f t="shared" si="21"/>
        <v>18.422999999999998</v>
      </c>
      <c r="K330" s="127" t="str">
        <f t="shared" si="22"/>
        <v>0</v>
      </c>
      <c r="L330" s="127" t="str">
        <f t="shared" si="23"/>
        <v>0</v>
      </c>
      <c r="M330" s="123"/>
      <c r="N330" s="123"/>
      <c r="O330" s="123"/>
      <c r="P330" s="123"/>
      <c r="Q330" s="124"/>
    </row>
    <row r="331" spans="2:17" ht="15.75">
      <c r="B331" s="159"/>
      <c r="C331" s="160">
        <v>530</v>
      </c>
      <c r="D331" s="161" t="s">
        <v>912</v>
      </c>
      <c r="E331" s="161" t="s">
        <v>973</v>
      </c>
      <c r="F331" s="161"/>
      <c r="G331" s="161"/>
      <c r="H331" s="163">
        <v>18.427</v>
      </c>
      <c r="I331" s="127" t="str">
        <f t="shared" si="20"/>
        <v>0</v>
      </c>
      <c r="J331" s="127">
        <f t="shared" si="21"/>
        <v>18.427</v>
      </c>
      <c r="K331" s="127" t="str">
        <f t="shared" si="22"/>
        <v>0</v>
      </c>
      <c r="L331" s="127" t="str">
        <f t="shared" si="23"/>
        <v>0</v>
      </c>
      <c r="M331" s="123"/>
      <c r="N331" s="123"/>
      <c r="O331" s="123"/>
      <c r="P331" s="123"/>
      <c r="Q331" s="124"/>
    </row>
    <row r="332" spans="2:17" ht="15.75">
      <c r="B332" s="159"/>
      <c r="C332" s="160">
        <v>417</v>
      </c>
      <c r="D332" s="161" t="s">
        <v>786</v>
      </c>
      <c r="E332" s="161" t="s">
        <v>787</v>
      </c>
      <c r="F332" s="161"/>
      <c r="G332" s="161" t="s">
        <v>677</v>
      </c>
      <c r="H332" s="163">
        <v>18.431999999999999</v>
      </c>
      <c r="I332" s="127" t="str">
        <f t="shared" si="20"/>
        <v>0</v>
      </c>
      <c r="J332" s="127">
        <f t="shared" si="21"/>
        <v>18.431999999999999</v>
      </c>
      <c r="K332" s="127" t="str">
        <f t="shared" si="22"/>
        <v>0</v>
      </c>
      <c r="L332" s="127" t="str">
        <f t="shared" si="23"/>
        <v>0</v>
      </c>
      <c r="M332" s="123"/>
      <c r="N332" s="123"/>
      <c r="O332" s="123"/>
      <c r="P332" s="123"/>
      <c r="Q332" s="124"/>
    </row>
    <row r="333" spans="2:17" ht="15.75">
      <c r="B333" s="155"/>
      <c r="C333" s="42">
        <v>494</v>
      </c>
      <c r="D333" s="43" t="s">
        <v>858</v>
      </c>
      <c r="E333" s="43" t="s">
        <v>915</v>
      </c>
      <c r="F333" s="43"/>
      <c r="G333" s="43"/>
      <c r="H333" s="44">
        <v>18.436</v>
      </c>
      <c r="I333" s="121" t="str">
        <f t="shared" si="20"/>
        <v>0</v>
      </c>
      <c r="J333" s="121" t="str">
        <f t="shared" si="21"/>
        <v>0</v>
      </c>
      <c r="K333" s="121">
        <f t="shared" si="22"/>
        <v>18.436</v>
      </c>
      <c r="L333" s="121" t="str">
        <f t="shared" si="23"/>
        <v>0</v>
      </c>
      <c r="M333" s="122"/>
      <c r="N333" s="122"/>
      <c r="O333" s="122"/>
      <c r="P333" s="122">
        <v>1</v>
      </c>
      <c r="Q333" s="157">
        <v>1835.7</v>
      </c>
    </row>
    <row r="334" spans="2:17" ht="15.75">
      <c r="B334" s="155"/>
      <c r="C334" s="42">
        <v>438</v>
      </c>
      <c r="D334" s="43" t="s">
        <v>821</v>
      </c>
      <c r="E334" s="43" t="s">
        <v>822</v>
      </c>
      <c r="F334" s="43" t="s">
        <v>32</v>
      </c>
      <c r="G334" s="43"/>
      <c r="H334" s="44">
        <v>18.443000000000001</v>
      </c>
      <c r="I334" s="121" t="str">
        <f t="shared" si="20"/>
        <v>0</v>
      </c>
      <c r="J334" s="121" t="str">
        <f t="shared" si="21"/>
        <v>0</v>
      </c>
      <c r="K334" s="121">
        <f t="shared" si="22"/>
        <v>18.443000000000001</v>
      </c>
      <c r="L334" s="121" t="str">
        <f t="shared" si="23"/>
        <v>0</v>
      </c>
      <c r="M334" s="122"/>
      <c r="N334" s="122"/>
      <c r="O334" s="122"/>
      <c r="P334" s="122">
        <v>2</v>
      </c>
      <c r="Q334" s="157">
        <v>1560.35</v>
      </c>
    </row>
    <row r="335" spans="2:17" ht="15.75">
      <c r="B335" s="155"/>
      <c r="C335" s="42">
        <v>547</v>
      </c>
      <c r="D335" s="43" t="s">
        <v>1000</v>
      </c>
      <c r="E335" s="43" t="s">
        <v>1001</v>
      </c>
      <c r="F335" s="43" t="s">
        <v>32</v>
      </c>
      <c r="G335" s="43"/>
      <c r="H335" s="44">
        <v>18.445</v>
      </c>
      <c r="I335" s="121" t="str">
        <f t="shared" si="20"/>
        <v>0</v>
      </c>
      <c r="J335" s="121" t="str">
        <f t="shared" si="21"/>
        <v>0</v>
      </c>
      <c r="K335" s="121">
        <f t="shared" si="22"/>
        <v>18.445</v>
      </c>
      <c r="L335" s="121" t="str">
        <f t="shared" si="23"/>
        <v>0</v>
      </c>
      <c r="M335" s="122"/>
      <c r="N335" s="122"/>
      <c r="O335" s="122"/>
      <c r="P335" s="122">
        <v>3</v>
      </c>
      <c r="Q335" s="157">
        <v>1284.99</v>
      </c>
    </row>
    <row r="336" spans="2:17" ht="15.75">
      <c r="B336" s="155"/>
      <c r="C336" s="42">
        <v>345</v>
      </c>
      <c r="D336" s="43" t="s">
        <v>362</v>
      </c>
      <c r="E336" s="43" t="s">
        <v>656</v>
      </c>
      <c r="F336" s="43"/>
      <c r="G336" s="43"/>
      <c r="H336" s="44">
        <v>18.452000000000002</v>
      </c>
      <c r="I336" s="121" t="str">
        <f t="shared" si="20"/>
        <v>0</v>
      </c>
      <c r="J336" s="121" t="str">
        <f t="shared" si="21"/>
        <v>0</v>
      </c>
      <c r="K336" s="121">
        <f t="shared" si="22"/>
        <v>18.452000000000002</v>
      </c>
      <c r="L336" s="121" t="str">
        <f t="shared" si="23"/>
        <v>0</v>
      </c>
      <c r="M336" s="122"/>
      <c r="N336" s="122"/>
      <c r="O336" s="122"/>
      <c r="P336" s="122">
        <v>4</v>
      </c>
      <c r="Q336" s="157">
        <v>1101.42</v>
      </c>
    </row>
    <row r="337" spans="2:17" ht="15.75">
      <c r="B337" s="155"/>
      <c r="C337" s="42">
        <v>509</v>
      </c>
      <c r="D337" s="43" t="s">
        <v>938</v>
      </c>
      <c r="E337" s="43" t="s">
        <v>939</v>
      </c>
      <c r="F337" s="43"/>
      <c r="G337" s="43"/>
      <c r="H337" s="44">
        <v>18.454000000000001</v>
      </c>
      <c r="I337" s="121" t="str">
        <f t="shared" si="20"/>
        <v>0</v>
      </c>
      <c r="J337" s="121" t="str">
        <f t="shared" si="21"/>
        <v>0</v>
      </c>
      <c r="K337" s="121">
        <f t="shared" si="22"/>
        <v>18.454000000000001</v>
      </c>
      <c r="L337" s="121" t="str">
        <f t="shared" si="23"/>
        <v>0</v>
      </c>
      <c r="M337" s="122"/>
      <c r="N337" s="122"/>
      <c r="O337" s="122"/>
      <c r="P337" s="122">
        <v>5</v>
      </c>
      <c r="Q337" s="157">
        <v>917.85</v>
      </c>
    </row>
    <row r="338" spans="2:17" ht="15.75">
      <c r="B338" s="155"/>
      <c r="C338" s="42">
        <v>610</v>
      </c>
      <c r="D338" s="43" t="s">
        <v>564</v>
      </c>
      <c r="E338" s="43" t="s">
        <v>1101</v>
      </c>
      <c r="F338" s="43"/>
      <c r="G338" s="43"/>
      <c r="H338" s="60">
        <v>18.462</v>
      </c>
      <c r="I338" s="121" t="str">
        <f t="shared" si="20"/>
        <v>0</v>
      </c>
      <c r="J338" s="121" t="str">
        <f t="shared" si="21"/>
        <v>0</v>
      </c>
      <c r="K338" s="121">
        <f t="shared" si="22"/>
        <v>18.462</v>
      </c>
      <c r="L338" s="121" t="str">
        <f t="shared" si="23"/>
        <v>0</v>
      </c>
      <c r="M338" s="122"/>
      <c r="N338" s="122"/>
      <c r="O338" s="122"/>
      <c r="P338" s="122">
        <v>6</v>
      </c>
      <c r="Q338" s="157">
        <v>642.55999999999995</v>
      </c>
    </row>
    <row r="339" spans="2:17" ht="15.75">
      <c r="B339" s="155"/>
      <c r="C339" s="42">
        <v>481</v>
      </c>
      <c r="D339" s="43" t="s">
        <v>895</v>
      </c>
      <c r="E339" s="43" t="s">
        <v>896</v>
      </c>
      <c r="F339" s="43" t="s">
        <v>32</v>
      </c>
      <c r="G339" s="43"/>
      <c r="H339" s="44">
        <v>18.463000000000001</v>
      </c>
      <c r="I339" s="121" t="str">
        <f t="shared" si="20"/>
        <v>0</v>
      </c>
      <c r="J339" s="121" t="str">
        <f t="shared" si="21"/>
        <v>0</v>
      </c>
      <c r="K339" s="121">
        <f t="shared" si="22"/>
        <v>18.463000000000001</v>
      </c>
      <c r="L339" s="121" t="str">
        <f t="shared" si="23"/>
        <v>0</v>
      </c>
      <c r="M339" s="122"/>
      <c r="N339" s="122"/>
      <c r="O339" s="122"/>
      <c r="P339" s="122">
        <v>7</v>
      </c>
      <c r="Q339" s="157">
        <v>458.93</v>
      </c>
    </row>
    <row r="340" spans="2:17" ht="15.75">
      <c r="B340" s="155"/>
      <c r="C340" s="42">
        <v>55</v>
      </c>
      <c r="D340" s="43" t="s">
        <v>153</v>
      </c>
      <c r="E340" s="43" t="s">
        <v>154</v>
      </c>
      <c r="F340" s="43" t="s">
        <v>32</v>
      </c>
      <c r="G340" s="43"/>
      <c r="H340" s="44">
        <v>18.47</v>
      </c>
      <c r="I340" s="121" t="str">
        <f t="shared" si="20"/>
        <v>0</v>
      </c>
      <c r="J340" s="121" t="str">
        <f t="shared" si="21"/>
        <v>0</v>
      </c>
      <c r="K340" s="121">
        <f t="shared" si="22"/>
        <v>18.47</v>
      </c>
      <c r="L340" s="121" t="str">
        <f t="shared" si="23"/>
        <v>0</v>
      </c>
      <c r="M340" s="122"/>
      <c r="N340" s="122"/>
      <c r="O340" s="122"/>
      <c r="P340" s="122">
        <v>8</v>
      </c>
      <c r="Q340" s="157">
        <v>367.14</v>
      </c>
    </row>
    <row r="341" spans="2:17" ht="15.75">
      <c r="B341" s="155"/>
      <c r="C341" s="42">
        <v>691</v>
      </c>
      <c r="D341" s="43" t="s">
        <v>1217</v>
      </c>
      <c r="E341" s="43" t="s">
        <v>1218</v>
      </c>
      <c r="F341" s="43" t="s">
        <v>32</v>
      </c>
      <c r="G341" s="43"/>
      <c r="H341" s="60">
        <v>18.477</v>
      </c>
      <c r="I341" s="121" t="str">
        <f t="shared" si="20"/>
        <v>0</v>
      </c>
      <c r="J341" s="121" t="str">
        <f t="shared" si="21"/>
        <v>0</v>
      </c>
      <c r="K341" s="121">
        <f t="shared" si="22"/>
        <v>18.477</v>
      </c>
      <c r="L341" s="121" t="str">
        <f t="shared" si="23"/>
        <v>0</v>
      </c>
      <c r="M341" s="122"/>
      <c r="N341" s="122"/>
      <c r="O341" s="122"/>
      <c r="P341" s="156" t="s">
        <v>1393</v>
      </c>
      <c r="Q341" s="157">
        <v>298.3</v>
      </c>
    </row>
    <row r="342" spans="2:17" ht="15.75">
      <c r="B342" s="155"/>
      <c r="C342" s="42">
        <v>125</v>
      </c>
      <c r="D342" s="43" t="s">
        <v>292</v>
      </c>
      <c r="E342" s="43" t="s">
        <v>293</v>
      </c>
      <c r="F342" s="43"/>
      <c r="G342" s="43"/>
      <c r="H342" s="44">
        <v>18.477</v>
      </c>
      <c r="I342" s="121" t="str">
        <f t="shared" si="20"/>
        <v>0</v>
      </c>
      <c r="J342" s="121" t="str">
        <f t="shared" si="21"/>
        <v>0</v>
      </c>
      <c r="K342" s="121">
        <f t="shared" si="22"/>
        <v>18.477</v>
      </c>
      <c r="L342" s="121" t="str">
        <f t="shared" si="23"/>
        <v>0</v>
      </c>
      <c r="M342" s="122"/>
      <c r="N342" s="122"/>
      <c r="O342" s="122"/>
      <c r="P342" s="156" t="s">
        <v>1393</v>
      </c>
      <c r="Q342" s="157">
        <v>298.3</v>
      </c>
    </row>
    <row r="343" spans="2:17" ht="15.75">
      <c r="B343" s="155"/>
      <c r="C343" s="42">
        <v>306</v>
      </c>
      <c r="D343" s="43" t="s">
        <v>599</v>
      </c>
      <c r="E343" s="43" t="s">
        <v>600</v>
      </c>
      <c r="F343" s="43"/>
      <c r="G343" s="43"/>
      <c r="H343" s="44">
        <v>18.481000000000002</v>
      </c>
      <c r="I343" s="121" t="str">
        <f t="shared" si="20"/>
        <v>0</v>
      </c>
      <c r="J343" s="121" t="str">
        <f t="shared" si="21"/>
        <v>0</v>
      </c>
      <c r="K343" s="121">
        <f t="shared" si="22"/>
        <v>18.481000000000002</v>
      </c>
      <c r="L343" s="121" t="str">
        <f t="shared" si="23"/>
        <v>0</v>
      </c>
      <c r="M343" s="122"/>
      <c r="N343" s="122"/>
      <c r="O343" s="122"/>
      <c r="P343" s="122">
        <v>11</v>
      </c>
      <c r="Q343" s="157">
        <v>229.46</v>
      </c>
    </row>
    <row r="344" spans="2:17" ht="15.75">
      <c r="B344" s="155"/>
      <c r="C344" s="42">
        <v>471</v>
      </c>
      <c r="D344" s="43" t="s">
        <v>826</v>
      </c>
      <c r="E344" s="43" t="s">
        <v>876</v>
      </c>
      <c r="F344" s="43" t="s">
        <v>32</v>
      </c>
      <c r="G344" s="43"/>
      <c r="H344" s="44">
        <v>18.481999999999999</v>
      </c>
      <c r="I344" s="121" t="str">
        <f t="shared" si="20"/>
        <v>0</v>
      </c>
      <c r="J344" s="121" t="str">
        <f t="shared" si="21"/>
        <v>0</v>
      </c>
      <c r="K344" s="121">
        <f t="shared" si="22"/>
        <v>18.481999999999999</v>
      </c>
      <c r="L344" s="121" t="str">
        <f t="shared" si="23"/>
        <v>0</v>
      </c>
      <c r="M344" s="122"/>
      <c r="N344" s="122"/>
      <c r="O344" s="122"/>
      <c r="P344" s="122">
        <v>12</v>
      </c>
      <c r="Q344" s="157">
        <v>183.57</v>
      </c>
    </row>
    <row r="345" spans="2:17" ht="15.75">
      <c r="B345" s="159"/>
      <c r="C345" s="160">
        <v>432</v>
      </c>
      <c r="D345" s="161" t="s">
        <v>809</v>
      </c>
      <c r="E345" s="161" t="s">
        <v>810</v>
      </c>
      <c r="F345" s="161" t="s">
        <v>32</v>
      </c>
      <c r="G345" s="161"/>
      <c r="H345" s="163">
        <v>18.495999999999999</v>
      </c>
      <c r="I345" s="127" t="str">
        <f t="shared" si="20"/>
        <v>0</v>
      </c>
      <c r="J345" s="127" t="str">
        <f t="shared" si="21"/>
        <v>0</v>
      </c>
      <c r="K345" s="127">
        <f t="shared" si="22"/>
        <v>18.495999999999999</v>
      </c>
      <c r="L345" s="127" t="str">
        <f t="shared" si="23"/>
        <v>0</v>
      </c>
      <c r="M345" s="123"/>
      <c r="N345" s="123"/>
      <c r="O345" s="123"/>
      <c r="P345" s="123"/>
      <c r="Q345" s="124"/>
    </row>
    <row r="346" spans="2:17" ht="15.75">
      <c r="B346" s="159"/>
      <c r="C346" s="160">
        <v>413</v>
      </c>
      <c r="D346" s="161" t="s">
        <v>782</v>
      </c>
      <c r="E346" s="161" t="s">
        <v>783</v>
      </c>
      <c r="F346" s="161"/>
      <c r="G346" s="161" t="s">
        <v>677</v>
      </c>
      <c r="H346" s="163">
        <v>18.498000000000001</v>
      </c>
      <c r="I346" s="127" t="str">
        <f t="shared" si="20"/>
        <v>0</v>
      </c>
      <c r="J346" s="127" t="str">
        <f t="shared" si="21"/>
        <v>0</v>
      </c>
      <c r="K346" s="127">
        <f t="shared" si="22"/>
        <v>18.498000000000001</v>
      </c>
      <c r="L346" s="127" t="str">
        <f t="shared" si="23"/>
        <v>0</v>
      </c>
      <c r="M346" s="123"/>
      <c r="N346" s="123"/>
      <c r="O346" s="123"/>
      <c r="P346" s="123"/>
      <c r="Q346" s="124"/>
    </row>
    <row r="347" spans="2:17" ht="15.75">
      <c r="B347" s="159"/>
      <c r="C347" s="160">
        <v>57</v>
      </c>
      <c r="D347" s="161" t="s">
        <v>157</v>
      </c>
      <c r="E347" s="161" t="s">
        <v>158</v>
      </c>
      <c r="F347" s="161"/>
      <c r="G347" s="161"/>
      <c r="H347" s="163">
        <v>18.501000000000001</v>
      </c>
      <c r="I347" s="127" t="str">
        <f t="shared" si="20"/>
        <v>0</v>
      </c>
      <c r="J347" s="127" t="str">
        <f t="shared" si="21"/>
        <v>0</v>
      </c>
      <c r="K347" s="127">
        <f t="shared" si="22"/>
        <v>18.501000000000001</v>
      </c>
      <c r="L347" s="127" t="str">
        <f t="shared" si="23"/>
        <v>0</v>
      </c>
      <c r="M347" s="123"/>
      <c r="N347" s="123"/>
      <c r="O347" s="123"/>
      <c r="P347" s="123"/>
      <c r="Q347" s="124"/>
    </row>
    <row r="348" spans="2:17" ht="15.75">
      <c r="B348" s="159"/>
      <c r="C348" s="160">
        <v>315</v>
      </c>
      <c r="D348" s="161" t="s">
        <v>612</v>
      </c>
      <c r="E348" s="161" t="s">
        <v>613</v>
      </c>
      <c r="F348" s="161"/>
      <c r="G348" s="161"/>
      <c r="H348" s="163">
        <v>18.504999999999999</v>
      </c>
      <c r="I348" s="127" t="str">
        <f t="shared" si="20"/>
        <v>0</v>
      </c>
      <c r="J348" s="127" t="str">
        <f t="shared" si="21"/>
        <v>0</v>
      </c>
      <c r="K348" s="127">
        <f t="shared" si="22"/>
        <v>18.504999999999999</v>
      </c>
      <c r="L348" s="127" t="str">
        <f t="shared" si="23"/>
        <v>0</v>
      </c>
      <c r="M348" s="123"/>
      <c r="N348" s="123"/>
      <c r="O348" s="123"/>
      <c r="P348" s="123"/>
      <c r="Q348" s="124"/>
    </row>
    <row r="349" spans="2:17" ht="15.75">
      <c r="B349" s="159"/>
      <c r="C349" s="160">
        <v>272</v>
      </c>
      <c r="D349" s="161" t="s">
        <v>237</v>
      </c>
      <c r="E349" s="161" t="s">
        <v>550</v>
      </c>
      <c r="F349" s="161"/>
      <c r="G349" s="161"/>
      <c r="H349" s="163">
        <v>18.507000000000001</v>
      </c>
      <c r="I349" s="127" t="str">
        <f t="shared" si="20"/>
        <v>0</v>
      </c>
      <c r="J349" s="127" t="str">
        <f t="shared" si="21"/>
        <v>0</v>
      </c>
      <c r="K349" s="127">
        <f t="shared" si="22"/>
        <v>18.507000000000001</v>
      </c>
      <c r="L349" s="127" t="str">
        <f t="shared" si="23"/>
        <v>0</v>
      </c>
      <c r="M349" s="123"/>
      <c r="N349" s="123"/>
      <c r="O349" s="123"/>
      <c r="P349" s="123"/>
      <c r="Q349" s="124"/>
    </row>
    <row r="350" spans="2:17" ht="15.75">
      <c r="B350" s="159"/>
      <c r="C350" s="160">
        <v>334</v>
      </c>
      <c r="D350" s="161" t="s">
        <v>258</v>
      </c>
      <c r="E350" s="161" t="s">
        <v>640</v>
      </c>
      <c r="F350" s="161" t="s">
        <v>32</v>
      </c>
      <c r="G350" s="161"/>
      <c r="H350" s="163">
        <v>18.513999999999999</v>
      </c>
      <c r="I350" s="127" t="str">
        <f t="shared" si="20"/>
        <v>0</v>
      </c>
      <c r="J350" s="127" t="str">
        <f t="shared" si="21"/>
        <v>0</v>
      </c>
      <c r="K350" s="127">
        <f t="shared" si="22"/>
        <v>18.513999999999999</v>
      </c>
      <c r="L350" s="127" t="str">
        <f t="shared" si="23"/>
        <v>0</v>
      </c>
      <c r="M350" s="123"/>
      <c r="N350" s="123"/>
      <c r="O350" s="123"/>
      <c r="P350" s="123"/>
      <c r="Q350" s="124"/>
    </row>
    <row r="351" spans="2:17" ht="15.75">
      <c r="B351" s="159"/>
      <c r="C351" s="160">
        <v>178</v>
      </c>
      <c r="D351" s="161" t="s">
        <v>85</v>
      </c>
      <c r="E351" s="161" t="s">
        <v>393</v>
      </c>
      <c r="F351" s="161"/>
      <c r="G351" s="161"/>
      <c r="H351" s="163">
        <v>18.516999999999999</v>
      </c>
      <c r="I351" s="127" t="str">
        <f t="shared" si="20"/>
        <v>0</v>
      </c>
      <c r="J351" s="127" t="str">
        <f t="shared" si="21"/>
        <v>0</v>
      </c>
      <c r="K351" s="127">
        <f t="shared" si="22"/>
        <v>18.516999999999999</v>
      </c>
      <c r="L351" s="127" t="str">
        <f t="shared" si="23"/>
        <v>0</v>
      </c>
      <c r="M351" s="123"/>
      <c r="N351" s="123"/>
      <c r="O351" s="123"/>
      <c r="P351" s="123"/>
      <c r="Q351" s="124"/>
    </row>
    <row r="352" spans="2:17" ht="15.75">
      <c r="B352" s="159"/>
      <c r="C352" s="160">
        <v>116</v>
      </c>
      <c r="D352" s="161" t="s">
        <v>274</v>
      </c>
      <c r="E352" s="161" t="s">
        <v>275</v>
      </c>
      <c r="F352" s="161"/>
      <c r="G352" s="161"/>
      <c r="H352" s="163">
        <v>18.523</v>
      </c>
      <c r="I352" s="127" t="str">
        <f t="shared" si="20"/>
        <v>0</v>
      </c>
      <c r="J352" s="127" t="str">
        <f t="shared" si="21"/>
        <v>0</v>
      </c>
      <c r="K352" s="127">
        <f t="shared" si="22"/>
        <v>18.523</v>
      </c>
      <c r="L352" s="127" t="str">
        <f t="shared" si="23"/>
        <v>0</v>
      </c>
      <c r="M352" s="123"/>
      <c r="N352" s="123"/>
      <c r="O352" s="123"/>
      <c r="P352" s="123"/>
      <c r="Q352" s="124"/>
    </row>
    <row r="353" spans="2:17" ht="15.75">
      <c r="B353" s="159"/>
      <c r="C353" s="160">
        <v>124</v>
      </c>
      <c r="D353" s="161" t="s">
        <v>290</v>
      </c>
      <c r="E353" s="161" t="s">
        <v>291</v>
      </c>
      <c r="F353" s="161" t="s">
        <v>32</v>
      </c>
      <c r="G353" s="161"/>
      <c r="H353" s="163">
        <v>18.524999999999999</v>
      </c>
      <c r="I353" s="127" t="str">
        <f t="shared" si="20"/>
        <v>0</v>
      </c>
      <c r="J353" s="127" t="str">
        <f t="shared" si="21"/>
        <v>0</v>
      </c>
      <c r="K353" s="127">
        <f t="shared" si="22"/>
        <v>18.524999999999999</v>
      </c>
      <c r="L353" s="127" t="str">
        <f t="shared" si="23"/>
        <v>0</v>
      </c>
      <c r="M353" s="123"/>
      <c r="N353" s="123"/>
      <c r="O353" s="123"/>
      <c r="P353" s="123"/>
      <c r="Q353" s="124"/>
    </row>
    <row r="354" spans="2:17" ht="15.75">
      <c r="B354" s="159"/>
      <c r="C354" s="160">
        <v>639</v>
      </c>
      <c r="D354" s="161" t="s">
        <v>1141</v>
      </c>
      <c r="E354" s="161" t="s">
        <v>1142</v>
      </c>
      <c r="F354" s="161" t="s">
        <v>32</v>
      </c>
      <c r="G354" s="161"/>
      <c r="H354" s="162">
        <v>18.532</v>
      </c>
      <c r="I354" s="127" t="str">
        <f t="shared" si="20"/>
        <v>0</v>
      </c>
      <c r="J354" s="127" t="str">
        <f t="shared" si="21"/>
        <v>0</v>
      </c>
      <c r="K354" s="127">
        <f t="shared" si="22"/>
        <v>18.532</v>
      </c>
      <c r="L354" s="127" t="str">
        <f t="shared" si="23"/>
        <v>0</v>
      </c>
      <c r="M354" s="123"/>
      <c r="N354" s="123"/>
      <c r="O354" s="123"/>
      <c r="P354" s="123"/>
      <c r="Q354" s="124"/>
    </row>
    <row r="355" spans="2:17" ht="15.75">
      <c r="B355" s="159"/>
      <c r="C355" s="160">
        <v>536</v>
      </c>
      <c r="D355" s="161" t="s">
        <v>983</v>
      </c>
      <c r="E355" s="161" t="s">
        <v>984</v>
      </c>
      <c r="F355" s="161" t="s">
        <v>32</v>
      </c>
      <c r="G355" s="161"/>
      <c r="H355" s="163">
        <v>18.545999999999999</v>
      </c>
      <c r="I355" s="127" t="str">
        <f t="shared" si="20"/>
        <v>0</v>
      </c>
      <c r="J355" s="127" t="str">
        <f t="shared" si="21"/>
        <v>0</v>
      </c>
      <c r="K355" s="127">
        <f t="shared" si="22"/>
        <v>18.545999999999999</v>
      </c>
      <c r="L355" s="127" t="str">
        <f t="shared" si="23"/>
        <v>0</v>
      </c>
      <c r="M355" s="123"/>
      <c r="N355" s="123"/>
      <c r="O355" s="123"/>
      <c r="P355" s="123"/>
      <c r="Q355" s="124"/>
    </row>
    <row r="356" spans="2:17" ht="15.75">
      <c r="B356" s="159"/>
      <c r="C356" s="160">
        <v>523</v>
      </c>
      <c r="D356" s="161" t="s">
        <v>685</v>
      </c>
      <c r="E356" s="161" t="s">
        <v>962</v>
      </c>
      <c r="F356" s="161" t="s">
        <v>32</v>
      </c>
      <c r="G356" s="161"/>
      <c r="H356" s="163">
        <v>18.552</v>
      </c>
      <c r="I356" s="127" t="str">
        <f t="shared" si="20"/>
        <v>0</v>
      </c>
      <c r="J356" s="127" t="str">
        <f t="shared" si="21"/>
        <v>0</v>
      </c>
      <c r="K356" s="127">
        <f t="shared" si="22"/>
        <v>18.552</v>
      </c>
      <c r="L356" s="127" t="str">
        <f t="shared" si="23"/>
        <v>0</v>
      </c>
      <c r="M356" s="123"/>
      <c r="N356" s="123"/>
      <c r="O356" s="123"/>
      <c r="P356" s="123"/>
      <c r="Q356" s="124"/>
    </row>
    <row r="357" spans="2:17" ht="15.75">
      <c r="B357" s="159"/>
      <c r="C357" s="160">
        <v>526</v>
      </c>
      <c r="D357" s="161" t="s">
        <v>966</v>
      </c>
      <c r="E357" s="161" t="s">
        <v>967</v>
      </c>
      <c r="F357" s="161" t="s">
        <v>32</v>
      </c>
      <c r="G357" s="161"/>
      <c r="H357" s="163">
        <v>18.559000000000001</v>
      </c>
      <c r="I357" s="127" t="str">
        <f t="shared" si="20"/>
        <v>0</v>
      </c>
      <c r="J357" s="127" t="str">
        <f t="shared" si="21"/>
        <v>0</v>
      </c>
      <c r="K357" s="127">
        <f t="shared" si="22"/>
        <v>18.559000000000001</v>
      </c>
      <c r="L357" s="127" t="str">
        <f t="shared" si="23"/>
        <v>0</v>
      </c>
      <c r="M357" s="123"/>
      <c r="N357" s="123"/>
      <c r="O357" s="123"/>
      <c r="P357" s="123"/>
      <c r="Q357" s="124"/>
    </row>
    <row r="358" spans="2:17" ht="15.75">
      <c r="B358" s="159"/>
      <c r="C358" s="160">
        <v>333</v>
      </c>
      <c r="D358" s="161" t="s">
        <v>638</v>
      </c>
      <c r="E358" s="161" t="s">
        <v>639</v>
      </c>
      <c r="F358" s="161"/>
      <c r="G358" s="161"/>
      <c r="H358" s="163">
        <v>18.565000000000001</v>
      </c>
      <c r="I358" s="127" t="str">
        <f t="shared" si="20"/>
        <v>0</v>
      </c>
      <c r="J358" s="127" t="str">
        <f t="shared" si="21"/>
        <v>0</v>
      </c>
      <c r="K358" s="127">
        <f t="shared" si="22"/>
        <v>18.565000000000001</v>
      </c>
      <c r="L358" s="127" t="str">
        <f t="shared" si="23"/>
        <v>0</v>
      </c>
      <c r="M358" s="123"/>
      <c r="N358" s="123"/>
      <c r="O358" s="123"/>
      <c r="P358" s="123"/>
      <c r="Q358" s="124"/>
    </row>
    <row r="359" spans="2:17" ht="15.75">
      <c r="B359" s="159"/>
      <c r="C359" s="160">
        <v>293</v>
      </c>
      <c r="D359" s="161" t="s">
        <v>121</v>
      </c>
      <c r="E359" s="161" t="s">
        <v>582</v>
      </c>
      <c r="F359" s="161" t="s">
        <v>32</v>
      </c>
      <c r="G359" s="161"/>
      <c r="H359" s="163">
        <v>18.565000000000001</v>
      </c>
      <c r="I359" s="127" t="str">
        <f t="shared" si="20"/>
        <v>0</v>
      </c>
      <c r="J359" s="127" t="str">
        <f t="shared" si="21"/>
        <v>0</v>
      </c>
      <c r="K359" s="127">
        <f t="shared" si="22"/>
        <v>18.565000000000001</v>
      </c>
      <c r="L359" s="127" t="str">
        <f t="shared" si="23"/>
        <v>0</v>
      </c>
      <c r="M359" s="123"/>
      <c r="N359" s="123"/>
      <c r="O359" s="123"/>
      <c r="P359" s="123"/>
      <c r="Q359" s="124"/>
    </row>
    <row r="360" spans="2:17" ht="15.75">
      <c r="B360" s="159"/>
      <c r="C360" s="160">
        <v>253</v>
      </c>
      <c r="D360" s="161" t="s">
        <v>518</v>
      </c>
      <c r="E360" s="161" t="s">
        <v>519</v>
      </c>
      <c r="F360" s="161" t="s">
        <v>32</v>
      </c>
      <c r="G360" s="161"/>
      <c r="H360" s="163">
        <v>18.568999999999999</v>
      </c>
      <c r="I360" s="127" t="str">
        <f t="shared" si="20"/>
        <v>0</v>
      </c>
      <c r="J360" s="127" t="str">
        <f t="shared" si="21"/>
        <v>0</v>
      </c>
      <c r="K360" s="127">
        <f t="shared" si="22"/>
        <v>18.568999999999999</v>
      </c>
      <c r="L360" s="127" t="str">
        <f t="shared" si="23"/>
        <v>0</v>
      </c>
      <c r="M360" s="123"/>
      <c r="N360" s="123"/>
      <c r="O360" s="123"/>
      <c r="P360" s="123"/>
      <c r="Q360" s="124"/>
    </row>
    <row r="361" spans="2:17" ht="15.75">
      <c r="B361" s="159"/>
      <c r="C361" s="160">
        <v>223</v>
      </c>
      <c r="D361" s="161" t="s">
        <v>231</v>
      </c>
      <c r="E361" s="161" t="s">
        <v>465</v>
      </c>
      <c r="F361" s="161" t="s">
        <v>32</v>
      </c>
      <c r="G361" s="161"/>
      <c r="H361" s="163">
        <v>18.579000000000001</v>
      </c>
      <c r="I361" s="127" t="str">
        <f t="shared" si="20"/>
        <v>0</v>
      </c>
      <c r="J361" s="127" t="str">
        <f t="shared" si="21"/>
        <v>0</v>
      </c>
      <c r="K361" s="127">
        <f t="shared" si="22"/>
        <v>18.579000000000001</v>
      </c>
      <c r="L361" s="127" t="str">
        <f t="shared" si="23"/>
        <v>0</v>
      </c>
      <c r="M361" s="123"/>
      <c r="N361" s="123"/>
      <c r="O361" s="123"/>
      <c r="P361" s="123"/>
      <c r="Q361" s="124"/>
    </row>
    <row r="362" spans="2:17" ht="15.75">
      <c r="B362" s="159"/>
      <c r="C362" s="160">
        <v>534</v>
      </c>
      <c r="D362" s="161" t="s">
        <v>980</v>
      </c>
      <c r="E362" s="161" t="s">
        <v>981</v>
      </c>
      <c r="F362" s="161" t="s">
        <v>32</v>
      </c>
      <c r="G362" s="161"/>
      <c r="H362" s="163">
        <v>18.579999999999998</v>
      </c>
      <c r="I362" s="127" t="str">
        <f t="shared" si="20"/>
        <v>0</v>
      </c>
      <c r="J362" s="127" t="str">
        <f t="shared" si="21"/>
        <v>0</v>
      </c>
      <c r="K362" s="127">
        <f t="shared" si="22"/>
        <v>18.579999999999998</v>
      </c>
      <c r="L362" s="127" t="str">
        <f t="shared" si="23"/>
        <v>0</v>
      </c>
      <c r="M362" s="123"/>
      <c r="N362" s="123"/>
      <c r="O362" s="123"/>
      <c r="P362" s="123"/>
      <c r="Q362" s="124"/>
    </row>
    <row r="363" spans="2:17" ht="15.75">
      <c r="B363" s="159"/>
      <c r="C363" s="160">
        <v>574</v>
      </c>
      <c r="D363" s="161" t="s">
        <v>996</v>
      </c>
      <c r="E363" s="161" t="s">
        <v>1047</v>
      </c>
      <c r="F363" s="161" t="s">
        <v>32</v>
      </c>
      <c r="G363" s="161"/>
      <c r="H363" s="162">
        <v>18.582000000000001</v>
      </c>
      <c r="I363" s="127" t="str">
        <f t="shared" si="20"/>
        <v>0</v>
      </c>
      <c r="J363" s="127" t="str">
        <f t="shared" si="21"/>
        <v>0</v>
      </c>
      <c r="K363" s="127">
        <f t="shared" si="22"/>
        <v>18.582000000000001</v>
      </c>
      <c r="L363" s="127" t="str">
        <f t="shared" si="23"/>
        <v>0</v>
      </c>
      <c r="M363" s="123"/>
      <c r="N363" s="123"/>
      <c r="O363" s="123"/>
      <c r="P363" s="123"/>
      <c r="Q363" s="124"/>
    </row>
    <row r="364" spans="2:17" ht="15.75">
      <c r="B364" s="159"/>
      <c r="C364" s="160">
        <v>486</v>
      </c>
      <c r="D364" s="161" t="s">
        <v>903</v>
      </c>
      <c r="E364" s="161" t="s">
        <v>904</v>
      </c>
      <c r="F364" s="161"/>
      <c r="G364" s="161"/>
      <c r="H364" s="163">
        <v>18.591999999999999</v>
      </c>
      <c r="I364" s="127" t="str">
        <f t="shared" si="20"/>
        <v>0</v>
      </c>
      <c r="J364" s="127" t="str">
        <f t="shared" si="21"/>
        <v>0</v>
      </c>
      <c r="K364" s="127">
        <f t="shared" si="22"/>
        <v>18.591999999999999</v>
      </c>
      <c r="L364" s="127" t="str">
        <f t="shared" si="23"/>
        <v>0</v>
      </c>
      <c r="M364" s="123"/>
      <c r="N364" s="123"/>
      <c r="O364" s="123"/>
      <c r="P364" s="123"/>
      <c r="Q364" s="124"/>
    </row>
    <row r="365" spans="2:17" ht="15.75">
      <c r="B365" s="159"/>
      <c r="C365" s="160">
        <v>167</v>
      </c>
      <c r="D365" s="161" t="s">
        <v>373</v>
      </c>
      <c r="E365" s="161" t="s">
        <v>374</v>
      </c>
      <c r="F365" s="161" t="s">
        <v>32</v>
      </c>
      <c r="G365" s="161"/>
      <c r="H365" s="163">
        <v>18.594999999999999</v>
      </c>
      <c r="I365" s="127" t="str">
        <f t="shared" si="20"/>
        <v>0</v>
      </c>
      <c r="J365" s="127" t="str">
        <f t="shared" si="21"/>
        <v>0</v>
      </c>
      <c r="K365" s="127">
        <f t="shared" si="22"/>
        <v>18.594999999999999</v>
      </c>
      <c r="L365" s="127" t="str">
        <f t="shared" si="23"/>
        <v>0</v>
      </c>
      <c r="M365" s="123"/>
      <c r="N365" s="123"/>
      <c r="O365" s="123"/>
      <c r="P365" s="123"/>
      <c r="Q365" s="124"/>
    </row>
    <row r="366" spans="2:17" ht="15.75">
      <c r="B366" s="159"/>
      <c r="C366" s="160">
        <v>384</v>
      </c>
      <c r="D366" s="161" t="s">
        <v>187</v>
      </c>
      <c r="E366" s="161" t="s">
        <v>723</v>
      </c>
      <c r="F366" s="161" t="s">
        <v>32</v>
      </c>
      <c r="G366" s="161"/>
      <c r="H366" s="163">
        <v>18.603000000000002</v>
      </c>
      <c r="I366" s="127" t="str">
        <f t="shared" si="20"/>
        <v>0</v>
      </c>
      <c r="J366" s="127" t="str">
        <f t="shared" si="21"/>
        <v>0</v>
      </c>
      <c r="K366" s="127">
        <f t="shared" si="22"/>
        <v>18.603000000000002</v>
      </c>
      <c r="L366" s="127" t="str">
        <f t="shared" si="23"/>
        <v>0</v>
      </c>
      <c r="M366" s="123"/>
      <c r="N366" s="123"/>
      <c r="O366" s="123"/>
      <c r="P366" s="123"/>
      <c r="Q366" s="124"/>
    </row>
    <row r="367" spans="2:17" ht="15.75">
      <c r="B367" s="159"/>
      <c r="C367" s="160">
        <v>102</v>
      </c>
      <c r="D367" s="161" t="s">
        <v>247</v>
      </c>
      <c r="E367" s="161" t="s">
        <v>248</v>
      </c>
      <c r="F367" s="161"/>
      <c r="G367" s="161"/>
      <c r="H367" s="163">
        <v>18.603999999999999</v>
      </c>
      <c r="I367" s="127" t="str">
        <f t="shared" si="20"/>
        <v>0</v>
      </c>
      <c r="J367" s="127" t="str">
        <f t="shared" si="21"/>
        <v>0</v>
      </c>
      <c r="K367" s="127">
        <f t="shared" si="22"/>
        <v>18.603999999999999</v>
      </c>
      <c r="L367" s="127" t="str">
        <f t="shared" si="23"/>
        <v>0</v>
      </c>
      <c r="M367" s="123"/>
      <c r="N367" s="123"/>
      <c r="O367" s="123"/>
      <c r="P367" s="123"/>
      <c r="Q367" s="124"/>
    </row>
    <row r="368" spans="2:17" ht="15.75">
      <c r="B368" s="159"/>
      <c r="C368" s="160">
        <v>651</v>
      </c>
      <c r="D368" s="161" t="s">
        <v>879</v>
      </c>
      <c r="E368" s="161" t="s">
        <v>1162</v>
      </c>
      <c r="F368" s="161"/>
      <c r="G368" s="161"/>
      <c r="H368" s="162">
        <v>18.614000000000001</v>
      </c>
      <c r="I368" s="127" t="str">
        <f t="shared" si="20"/>
        <v>0</v>
      </c>
      <c r="J368" s="127" t="str">
        <f t="shared" si="21"/>
        <v>0</v>
      </c>
      <c r="K368" s="127">
        <f t="shared" si="22"/>
        <v>18.614000000000001</v>
      </c>
      <c r="L368" s="127" t="str">
        <f t="shared" si="23"/>
        <v>0</v>
      </c>
      <c r="M368" s="123"/>
      <c r="N368" s="123"/>
      <c r="O368" s="123"/>
      <c r="P368" s="123"/>
      <c r="Q368" s="124"/>
    </row>
    <row r="369" spans="2:17" ht="15.75">
      <c r="B369" s="159"/>
      <c r="C369" s="160">
        <v>442</v>
      </c>
      <c r="D369" s="161" t="s">
        <v>828</v>
      </c>
      <c r="E369" s="161" t="s">
        <v>829</v>
      </c>
      <c r="F369" s="161" t="s">
        <v>32</v>
      </c>
      <c r="G369" s="161"/>
      <c r="H369" s="163">
        <v>18.616</v>
      </c>
      <c r="I369" s="127" t="str">
        <f t="shared" si="20"/>
        <v>0</v>
      </c>
      <c r="J369" s="127" t="str">
        <f t="shared" si="21"/>
        <v>0</v>
      </c>
      <c r="K369" s="127">
        <f t="shared" si="22"/>
        <v>18.616</v>
      </c>
      <c r="L369" s="127" t="str">
        <f t="shared" si="23"/>
        <v>0</v>
      </c>
      <c r="M369" s="123"/>
      <c r="N369" s="123"/>
      <c r="O369" s="123"/>
      <c r="P369" s="123"/>
      <c r="Q369" s="124"/>
    </row>
    <row r="370" spans="2:17" ht="15.75">
      <c r="B370" s="159"/>
      <c r="C370" s="160">
        <v>676</v>
      </c>
      <c r="D370" s="161" t="s">
        <v>266</v>
      </c>
      <c r="E370" s="161" t="s">
        <v>1195</v>
      </c>
      <c r="F370" s="161" t="s">
        <v>32</v>
      </c>
      <c r="G370" s="161"/>
      <c r="H370" s="162">
        <v>18.620999999999999</v>
      </c>
      <c r="I370" s="127" t="str">
        <f t="shared" si="20"/>
        <v>0</v>
      </c>
      <c r="J370" s="127" t="str">
        <f t="shared" si="21"/>
        <v>0</v>
      </c>
      <c r="K370" s="127">
        <f t="shared" si="22"/>
        <v>18.620999999999999</v>
      </c>
      <c r="L370" s="127" t="str">
        <f t="shared" si="23"/>
        <v>0</v>
      </c>
      <c r="M370" s="123"/>
      <c r="N370" s="123"/>
      <c r="O370" s="123"/>
      <c r="P370" s="123"/>
      <c r="Q370" s="124"/>
    </row>
    <row r="371" spans="2:17" ht="15.75">
      <c r="B371" s="159"/>
      <c r="C371" s="160">
        <v>316</v>
      </c>
      <c r="D371" s="161" t="s">
        <v>270</v>
      </c>
      <c r="E371" s="161" t="s">
        <v>614</v>
      </c>
      <c r="F371" s="161" t="s">
        <v>32</v>
      </c>
      <c r="G371" s="161"/>
      <c r="H371" s="163">
        <v>18.623000000000001</v>
      </c>
      <c r="I371" s="127" t="str">
        <f t="shared" si="20"/>
        <v>0</v>
      </c>
      <c r="J371" s="127" t="str">
        <f t="shared" si="21"/>
        <v>0</v>
      </c>
      <c r="K371" s="127">
        <f t="shared" si="22"/>
        <v>18.623000000000001</v>
      </c>
      <c r="L371" s="127" t="str">
        <f t="shared" si="23"/>
        <v>0</v>
      </c>
      <c r="M371" s="123"/>
      <c r="N371" s="123"/>
      <c r="O371" s="123"/>
      <c r="P371" s="123"/>
      <c r="Q371" s="124"/>
    </row>
    <row r="372" spans="2:17" ht="15.75">
      <c r="B372" s="159"/>
      <c r="C372" s="160">
        <v>168</v>
      </c>
      <c r="D372" s="161" t="s">
        <v>375</v>
      </c>
      <c r="E372" s="161" t="s">
        <v>376</v>
      </c>
      <c r="F372" s="161"/>
      <c r="G372" s="161"/>
      <c r="H372" s="163">
        <v>18.623999999999999</v>
      </c>
      <c r="I372" s="127" t="str">
        <f t="shared" si="20"/>
        <v>0</v>
      </c>
      <c r="J372" s="127" t="str">
        <f t="shared" si="21"/>
        <v>0</v>
      </c>
      <c r="K372" s="127">
        <f t="shared" si="22"/>
        <v>18.623999999999999</v>
      </c>
      <c r="L372" s="127" t="str">
        <f t="shared" si="23"/>
        <v>0</v>
      </c>
      <c r="M372" s="123"/>
      <c r="N372" s="123"/>
      <c r="O372" s="123"/>
      <c r="P372" s="123"/>
      <c r="Q372" s="124"/>
    </row>
    <row r="373" spans="2:17" ht="15.75">
      <c r="B373" s="159"/>
      <c r="C373" s="160">
        <v>374</v>
      </c>
      <c r="D373" s="161" t="s">
        <v>81</v>
      </c>
      <c r="E373" s="161" t="s">
        <v>707</v>
      </c>
      <c r="F373" s="161"/>
      <c r="G373" s="161"/>
      <c r="H373" s="163">
        <v>18.626999999999999</v>
      </c>
      <c r="I373" s="127" t="str">
        <f t="shared" si="20"/>
        <v>0</v>
      </c>
      <c r="J373" s="127" t="str">
        <f t="shared" si="21"/>
        <v>0</v>
      </c>
      <c r="K373" s="127">
        <f t="shared" si="22"/>
        <v>18.626999999999999</v>
      </c>
      <c r="L373" s="127" t="str">
        <f t="shared" si="23"/>
        <v>0</v>
      </c>
      <c r="M373" s="123"/>
      <c r="N373" s="123"/>
      <c r="O373" s="123"/>
      <c r="P373" s="123"/>
      <c r="Q373" s="124"/>
    </row>
    <row r="374" spans="2:17" ht="15.75">
      <c r="B374" s="159"/>
      <c r="C374" s="160">
        <v>273</v>
      </c>
      <c r="D374" s="161" t="s">
        <v>286</v>
      </c>
      <c r="E374" s="161" t="s">
        <v>551</v>
      </c>
      <c r="F374" s="161" t="s">
        <v>32</v>
      </c>
      <c r="G374" s="161"/>
      <c r="H374" s="163">
        <v>18.635999999999999</v>
      </c>
      <c r="I374" s="127" t="str">
        <f t="shared" si="20"/>
        <v>0</v>
      </c>
      <c r="J374" s="127" t="str">
        <f t="shared" si="21"/>
        <v>0</v>
      </c>
      <c r="K374" s="127">
        <f t="shared" si="22"/>
        <v>18.635999999999999</v>
      </c>
      <c r="L374" s="127" t="str">
        <f t="shared" si="23"/>
        <v>0</v>
      </c>
      <c r="M374" s="123"/>
      <c r="N374" s="123"/>
      <c r="O374" s="123"/>
      <c r="P374" s="123"/>
      <c r="Q374" s="124"/>
    </row>
    <row r="375" spans="2:17" ht="15.75">
      <c r="B375" s="159"/>
      <c r="C375" s="160">
        <v>397</v>
      </c>
      <c r="D375" s="161" t="s">
        <v>748</v>
      </c>
      <c r="E375" s="161" t="s">
        <v>749</v>
      </c>
      <c r="F375" s="161" t="s">
        <v>32</v>
      </c>
      <c r="G375" s="161"/>
      <c r="H375" s="163">
        <v>18.638000000000002</v>
      </c>
      <c r="I375" s="127" t="str">
        <f t="shared" si="20"/>
        <v>0</v>
      </c>
      <c r="J375" s="127" t="str">
        <f t="shared" si="21"/>
        <v>0</v>
      </c>
      <c r="K375" s="127">
        <f t="shared" si="22"/>
        <v>18.638000000000002</v>
      </c>
      <c r="L375" s="127" t="str">
        <f t="shared" si="23"/>
        <v>0</v>
      </c>
      <c r="M375" s="123"/>
      <c r="N375" s="123"/>
      <c r="O375" s="123"/>
      <c r="P375" s="123"/>
      <c r="Q375" s="124"/>
    </row>
    <row r="376" spans="2:17" ht="15.75">
      <c r="B376" s="159"/>
      <c r="C376" s="160">
        <v>511</v>
      </c>
      <c r="D376" s="161" t="s">
        <v>494</v>
      </c>
      <c r="E376" s="161" t="s">
        <v>941</v>
      </c>
      <c r="F376" s="161" t="s">
        <v>32</v>
      </c>
      <c r="G376" s="161"/>
      <c r="H376" s="163">
        <v>18.638000000000002</v>
      </c>
      <c r="I376" s="127" t="str">
        <f t="shared" si="20"/>
        <v>0</v>
      </c>
      <c r="J376" s="127" t="str">
        <f t="shared" si="21"/>
        <v>0</v>
      </c>
      <c r="K376" s="127">
        <f t="shared" si="22"/>
        <v>18.638000000000002</v>
      </c>
      <c r="L376" s="127" t="str">
        <f t="shared" si="23"/>
        <v>0</v>
      </c>
      <c r="M376" s="123"/>
      <c r="N376" s="123"/>
      <c r="O376" s="123"/>
      <c r="P376" s="123"/>
      <c r="Q376" s="124"/>
    </row>
    <row r="377" spans="2:17" ht="15.75">
      <c r="B377" s="159"/>
      <c r="C377" s="160">
        <v>367</v>
      </c>
      <c r="D377" s="161" t="s">
        <v>452</v>
      </c>
      <c r="E377" s="161" t="s">
        <v>696</v>
      </c>
      <c r="F377" s="161"/>
      <c r="G377" s="161"/>
      <c r="H377" s="163">
        <v>18.645</v>
      </c>
      <c r="I377" s="127" t="str">
        <f t="shared" si="20"/>
        <v>0</v>
      </c>
      <c r="J377" s="127" t="str">
        <f t="shared" si="21"/>
        <v>0</v>
      </c>
      <c r="K377" s="127">
        <f t="shared" si="22"/>
        <v>18.645</v>
      </c>
      <c r="L377" s="127" t="str">
        <f t="shared" si="23"/>
        <v>0</v>
      </c>
      <c r="M377" s="123"/>
      <c r="N377" s="123"/>
      <c r="O377" s="123"/>
      <c r="P377" s="123"/>
      <c r="Q377" s="124"/>
    </row>
    <row r="378" spans="2:17" ht="15.75">
      <c r="B378" s="159"/>
      <c r="C378" s="160">
        <v>212</v>
      </c>
      <c r="D378" s="161" t="s">
        <v>151</v>
      </c>
      <c r="E378" s="161" t="s">
        <v>449</v>
      </c>
      <c r="F378" s="161"/>
      <c r="G378" s="161"/>
      <c r="H378" s="163">
        <v>18.646000000000001</v>
      </c>
      <c r="I378" s="127" t="str">
        <f t="shared" si="20"/>
        <v>0</v>
      </c>
      <c r="J378" s="127" t="str">
        <f t="shared" si="21"/>
        <v>0</v>
      </c>
      <c r="K378" s="127">
        <f t="shared" si="22"/>
        <v>18.646000000000001</v>
      </c>
      <c r="L378" s="127" t="str">
        <f t="shared" si="23"/>
        <v>0</v>
      </c>
      <c r="M378" s="123"/>
      <c r="N378" s="123"/>
      <c r="O378" s="123"/>
      <c r="P378" s="123"/>
      <c r="Q378" s="124"/>
    </row>
    <row r="379" spans="2:17" ht="15.75">
      <c r="B379" s="159"/>
      <c r="C379" s="160">
        <v>155</v>
      </c>
      <c r="D379" s="161" t="s">
        <v>351</v>
      </c>
      <c r="E379" s="161" t="s">
        <v>352</v>
      </c>
      <c r="F379" s="161"/>
      <c r="G379" s="161"/>
      <c r="H379" s="163">
        <v>18.648</v>
      </c>
      <c r="I379" s="127" t="str">
        <f t="shared" si="20"/>
        <v>0</v>
      </c>
      <c r="J379" s="127" t="str">
        <f t="shared" si="21"/>
        <v>0</v>
      </c>
      <c r="K379" s="127">
        <f t="shared" si="22"/>
        <v>18.648</v>
      </c>
      <c r="L379" s="127" t="str">
        <f t="shared" si="23"/>
        <v>0</v>
      </c>
      <c r="M379" s="123"/>
      <c r="N379" s="123"/>
      <c r="O379" s="123"/>
      <c r="P379" s="123"/>
      <c r="Q379" s="124"/>
    </row>
    <row r="380" spans="2:17" ht="15.75">
      <c r="B380" s="159"/>
      <c r="C380" s="160">
        <v>504</v>
      </c>
      <c r="D380" s="161" t="s">
        <v>930</v>
      </c>
      <c r="E380" s="161" t="s">
        <v>931</v>
      </c>
      <c r="F380" s="161" t="s">
        <v>32</v>
      </c>
      <c r="G380" s="161"/>
      <c r="H380" s="163">
        <v>18.661000000000001</v>
      </c>
      <c r="I380" s="127" t="str">
        <f t="shared" si="20"/>
        <v>0</v>
      </c>
      <c r="J380" s="127" t="str">
        <f t="shared" si="21"/>
        <v>0</v>
      </c>
      <c r="K380" s="127">
        <f t="shared" si="22"/>
        <v>18.661000000000001</v>
      </c>
      <c r="L380" s="127" t="str">
        <f t="shared" si="23"/>
        <v>0</v>
      </c>
      <c r="M380" s="123"/>
      <c r="N380" s="123"/>
      <c r="O380" s="123"/>
      <c r="P380" s="123"/>
      <c r="Q380" s="124"/>
    </row>
    <row r="381" spans="2:17" ht="15.75">
      <c r="B381" s="159"/>
      <c r="C381" s="160">
        <v>387</v>
      </c>
      <c r="D381" s="161" t="s">
        <v>728</v>
      </c>
      <c r="E381" s="161" t="s">
        <v>729</v>
      </c>
      <c r="F381" s="161" t="s">
        <v>32</v>
      </c>
      <c r="G381" s="161"/>
      <c r="H381" s="163">
        <v>18.663</v>
      </c>
      <c r="I381" s="127" t="str">
        <f t="shared" si="20"/>
        <v>0</v>
      </c>
      <c r="J381" s="127" t="str">
        <f t="shared" si="21"/>
        <v>0</v>
      </c>
      <c r="K381" s="127">
        <f t="shared" si="22"/>
        <v>18.663</v>
      </c>
      <c r="L381" s="127" t="str">
        <f t="shared" si="23"/>
        <v>0</v>
      </c>
      <c r="M381" s="123"/>
      <c r="N381" s="123"/>
      <c r="O381" s="123"/>
      <c r="P381" s="123"/>
      <c r="Q381" s="124"/>
    </row>
    <row r="382" spans="2:17" ht="15.75">
      <c r="B382" s="159"/>
      <c r="C382" s="160">
        <v>192</v>
      </c>
      <c r="D382" s="161" t="s">
        <v>416</v>
      </c>
      <c r="E382" s="161" t="s">
        <v>417</v>
      </c>
      <c r="F382" s="161"/>
      <c r="G382" s="161"/>
      <c r="H382" s="163">
        <v>18.667000000000002</v>
      </c>
      <c r="I382" s="127" t="str">
        <f t="shared" si="20"/>
        <v>0</v>
      </c>
      <c r="J382" s="127" t="str">
        <f t="shared" si="21"/>
        <v>0</v>
      </c>
      <c r="K382" s="127">
        <f t="shared" si="22"/>
        <v>18.667000000000002</v>
      </c>
      <c r="L382" s="127" t="str">
        <f t="shared" si="23"/>
        <v>0</v>
      </c>
      <c r="M382" s="123"/>
      <c r="N382" s="123"/>
      <c r="O382" s="123"/>
      <c r="P382" s="123"/>
      <c r="Q382" s="124"/>
    </row>
    <row r="383" spans="2:17" ht="15.75">
      <c r="B383" s="159"/>
      <c r="C383" s="160">
        <v>433</v>
      </c>
      <c r="D383" s="161" t="s">
        <v>811</v>
      </c>
      <c r="E383" s="161" t="s">
        <v>812</v>
      </c>
      <c r="F383" s="161"/>
      <c r="G383" s="161"/>
      <c r="H383" s="163">
        <v>18.672999999999998</v>
      </c>
      <c r="I383" s="127" t="str">
        <f t="shared" si="20"/>
        <v>0</v>
      </c>
      <c r="J383" s="127" t="str">
        <f t="shared" si="21"/>
        <v>0</v>
      </c>
      <c r="K383" s="127">
        <f t="shared" si="22"/>
        <v>18.672999999999998</v>
      </c>
      <c r="L383" s="127" t="str">
        <f t="shared" si="23"/>
        <v>0</v>
      </c>
      <c r="M383" s="123"/>
      <c r="N383" s="123"/>
      <c r="O383" s="123"/>
      <c r="P383" s="123"/>
      <c r="Q383" s="124"/>
    </row>
    <row r="384" spans="2:17" ht="15.75">
      <c r="B384" s="159"/>
      <c r="C384" s="160">
        <v>275</v>
      </c>
      <c r="D384" s="161" t="s">
        <v>554</v>
      </c>
      <c r="E384" s="161" t="s">
        <v>555</v>
      </c>
      <c r="F384" s="161"/>
      <c r="G384" s="161"/>
      <c r="H384" s="163">
        <v>18.677</v>
      </c>
      <c r="I384" s="127" t="str">
        <f t="shared" si="20"/>
        <v>0</v>
      </c>
      <c r="J384" s="127" t="str">
        <f t="shared" si="21"/>
        <v>0</v>
      </c>
      <c r="K384" s="127">
        <f t="shared" si="22"/>
        <v>18.677</v>
      </c>
      <c r="L384" s="127" t="str">
        <f t="shared" si="23"/>
        <v>0</v>
      </c>
      <c r="M384" s="123"/>
      <c r="N384" s="123"/>
      <c r="O384" s="123"/>
      <c r="P384" s="123"/>
      <c r="Q384" s="124"/>
    </row>
    <row r="385" spans="2:17" ht="15.75">
      <c r="B385" s="159"/>
      <c r="C385" s="160">
        <v>386</v>
      </c>
      <c r="D385" s="161" t="s">
        <v>726</v>
      </c>
      <c r="E385" s="161" t="s">
        <v>727</v>
      </c>
      <c r="F385" s="161"/>
      <c r="G385" s="161"/>
      <c r="H385" s="163">
        <v>18.681999999999999</v>
      </c>
      <c r="I385" s="127" t="str">
        <f t="shared" si="20"/>
        <v>0</v>
      </c>
      <c r="J385" s="127" t="str">
        <f t="shared" si="21"/>
        <v>0</v>
      </c>
      <c r="K385" s="127">
        <f t="shared" si="22"/>
        <v>18.681999999999999</v>
      </c>
      <c r="L385" s="127" t="str">
        <f t="shared" si="23"/>
        <v>0</v>
      </c>
      <c r="M385" s="123"/>
      <c r="N385" s="123"/>
      <c r="O385" s="123"/>
      <c r="P385" s="123"/>
      <c r="Q385" s="124"/>
    </row>
    <row r="386" spans="2:17" ht="15.75">
      <c r="B386" s="159"/>
      <c r="C386" s="160">
        <v>400</v>
      </c>
      <c r="D386" s="161" t="s">
        <v>754</v>
      </c>
      <c r="E386" s="161" t="s">
        <v>755</v>
      </c>
      <c r="F386" s="161" t="s">
        <v>32</v>
      </c>
      <c r="G386" s="161"/>
      <c r="H386" s="163">
        <v>18.690999999999999</v>
      </c>
      <c r="I386" s="127" t="str">
        <f t="shared" si="20"/>
        <v>0</v>
      </c>
      <c r="J386" s="127" t="str">
        <f t="shared" si="21"/>
        <v>0</v>
      </c>
      <c r="K386" s="127">
        <f t="shared" si="22"/>
        <v>18.690999999999999</v>
      </c>
      <c r="L386" s="127" t="str">
        <f t="shared" si="23"/>
        <v>0</v>
      </c>
      <c r="M386" s="123"/>
      <c r="N386" s="123"/>
      <c r="O386" s="123"/>
      <c r="P386" s="123"/>
      <c r="Q386" s="124"/>
    </row>
    <row r="387" spans="2:17" ht="15.75">
      <c r="B387" s="159"/>
      <c r="C387" s="160">
        <v>274</v>
      </c>
      <c r="D387" s="161" t="s">
        <v>552</v>
      </c>
      <c r="E387" s="161" t="s">
        <v>553</v>
      </c>
      <c r="F387" s="161"/>
      <c r="G387" s="161"/>
      <c r="H387" s="163">
        <v>18.693000000000001</v>
      </c>
      <c r="I387" s="127" t="str">
        <f t="shared" si="20"/>
        <v>0</v>
      </c>
      <c r="J387" s="127" t="str">
        <f t="shared" si="21"/>
        <v>0</v>
      </c>
      <c r="K387" s="127">
        <f t="shared" si="22"/>
        <v>18.693000000000001</v>
      </c>
      <c r="L387" s="127" t="str">
        <f t="shared" si="23"/>
        <v>0</v>
      </c>
      <c r="M387" s="123"/>
      <c r="N387" s="123"/>
      <c r="O387" s="123"/>
      <c r="P387" s="123"/>
      <c r="Q387" s="124"/>
    </row>
    <row r="388" spans="2:17" ht="15.75">
      <c r="B388" s="159"/>
      <c r="C388" s="160">
        <v>202</v>
      </c>
      <c r="D388" s="161" t="s">
        <v>434</v>
      </c>
      <c r="E388" s="161" t="s">
        <v>435</v>
      </c>
      <c r="F388" s="161" t="s">
        <v>32</v>
      </c>
      <c r="G388" s="161"/>
      <c r="H388" s="163">
        <v>18.693999999999999</v>
      </c>
      <c r="I388" s="127" t="str">
        <f t="shared" si="20"/>
        <v>0</v>
      </c>
      <c r="J388" s="127" t="str">
        <f t="shared" si="21"/>
        <v>0</v>
      </c>
      <c r="K388" s="127">
        <f t="shared" si="22"/>
        <v>18.693999999999999</v>
      </c>
      <c r="L388" s="127" t="str">
        <f t="shared" si="23"/>
        <v>0</v>
      </c>
      <c r="M388" s="123"/>
      <c r="N388" s="123"/>
      <c r="O388" s="123"/>
      <c r="P388" s="123"/>
      <c r="Q388" s="124"/>
    </row>
    <row r="389" spans="2:17" ht="15.75">
      <c r="B389" s="159"/>
      <c r="C389" s="160">
        <v>330</v>
      </c>
      <c r="D389" s="161" t="s">
        <v>266</v>
      </c>
      <c r="E389" s="161" t="s">
        <v>634</v>
      </c>
      <c r="F389" s="161"/>
      <c r="G389" s="161"/>
      <c r="H389" s="163">
        <v>18.710999999999999</v>
      </c>
      <c r="I389" s="127" t="str">
        <f t="shared" ref="I389:I452" si="24">IF(H389&lt;J$3,H389,IF(H389&gt;=J$3,"0"))</f>
        <v>0</v>
      </c>
      <c r="J389" s="127" t="str">
        <f t="shared" ref="J389:J452" si="25">IF(H389&lt;J$3,"0",IF(H389&lt;K$3,H389,IF(H389&gt;=K$3,"0")))</f>
        <v>0</v>
      </c>
      <c r="K389" s="127">
        <f t="shared" ref="K389:K452" si="26">IF(H389&lt;K$3,"0",IF(H389&gt;=L$3,"0",IF(H389&gt;=K$3,H389)))</f>
        <v>18.710999999999999</v>
      </c>
      <c r="L389" s="127" t="str">
        <f t="shared" ref="L389:L452" si="27">IF(H389&gt;=L$3,H389,IF(H389&lt;L$3,"0"))</f>
        <v>0</v>
      </c>
      <c r="M389" s="123"/>
      <c r="N389" s="123"/>
      <c r="O389" s="123"/>
      <c r="P389" s="123"/>
      <c r="Q389" s="124"/>
    </row>
    <row r="390" spans="2:17" ht="15.75">
      <c r="B390" s="159"/>
      <c r="C390" s="160">
        <v>501</v>
      </c>
      <c r="D390" s="161" t="s">
        <v>925</v>
      </c>
      <c r="E390" s="161" t="s">
        <v>926</v>
      </c>
      <c r="F390" s="161" t="s">
        <v>32</v>
      </c>
      <c r="G390" s="161"/>
      <c r="H390" s="163">
        <v>18.712</v>
      </c>
      <c r="I390" s="127" t="str">
        <f t="shared" si="24"/>
        <v>0</v>
      </c>
      <c r="J390" s="127" t="str">
        <f t="shared" si="25"/>
        <v>0</v>
      </c>
      <c r="K390" s="127">
        <f t="shared" si="26"/>
        <v>18.712</v>
      </c>
      <c r="L390" s="127" t="str">
        <f t="shared" si="27"/>
        <v>0</v>
      </c>
      <c r="M390" s="123"/>
      <c r="N390" s="123"/>
      <c r="O390" s="123"/>
      <c r="P390" s="123"/>
      <c r="Q390" s="124"/>
    </row>
    <row r="391" spans="2:17" ht="15.75">
      <c r="B391" s="159"/>
      <c r="C391" s="160">
        <v>39</v>
      </c>
      <c r="D391" s="161" t="s">
        <v>121</v>
      </c>
      <c r="E391" s="161" t="s">
        <v>122</v>
      </c>
      <c r="F391" s="161" t="s">
        <v>32</v>
      </c>
      <c r="G391" s="161"/>
      <c r="H391" s="163">
        <v>18.712</v>
      </c>
      <c r="I391" s="127" t="str">
        <f t="shared" si="24"/>
        <v>0</v>
      </c>
      <c r="J391" s="127" t="str">
        <f t="shared" si="25"/>
        <v>0</v>
      </c>
      <c r="K391" s="127">
        <f t="shared" si="26"/>
        <v>18.712</v>
      </c>
      <c r="L391" s="127" t="str">
        <f t="shared" si="27"/>
        <v>0</v>
      </c>
      <c r="M391" s="123"/>
      <c r="N391" s="123"/>
      <c r="O391" s="123"/>
      <c r="P391" s="123"/>
      <c r="Q391" s="124"/>
    </row>
    <row r="392" spans="2:17" ht="15.75">
      <c r="B392" s="159"/>
      <c r="C392" s="160">
        <v>364</v>
      </c>
      <c r="D392" s="161" t="s">
        <v>601</v>
      </c>
      <c r="E392" s="161" t="s">
        <v>691</v>
      </c>
      <c r="F392" s="161" t="s">
        <v>32</v>
      </c>
      <c r="G392" s="161"/>
      <c r="H392" s="163">
        <v>18.73</v>
      </c>
      <c r="I392" s="127" t="str">
        <f t="shared" si="24"/>
        <v>0</v>
      </c>
      <c r="J392" s="127" t="str">
        <f t="shared" si="25"/>
        <v>0</v>
      </c>
      <c r="K392" s="127">
        <f t="shared" si="26"/>
        <v>18.73</v>
      </c>
      <c r="L392" s="127" t="str">
        <f t="shared" si="27"/>
        <v>0</v>
      </c>
      <c r="M392" s="123"/>
      <c r="N392" s="123"/>
      <c r="O392" s="123"/>
      <c r="P392" s="123"/>
      <c r="Q392" s="124"/>
    </row>
    <row r="393" spans="2:17" ht="15.75">
      <c r="B393" s="159"/>
      <c r="C393" s="160">
        <v>83</v>
      </c>
      <c r="D393" s="161" t="s">
        <v>209</v>
      </c>
      <c r="E393" s="161" t="s">
        <v>210</v>
      </c>
      <c r="F393" s="161"/>
      <c r="G393" s="161"/>
      <c r="H393" s="163">
        <v>18.733000000000001</v>
      </c>
      <c r="I393" s="127" t="str">
        <f t="shared" si="24"/>
        <v>0</v>
      </c>
      <c r="J393" s="127" t="str">
        <f t="shared" si="25"/>
        <v>0</v>
      </c>
      <c r="K393" s="127">
        <f t="shared" si="26"/>
        <v>18.733000000000001</v>
      </c>
      <c r="L393" s="127" t="str">
        <f t="shared" si="27"/>
        <v>0</v>
      </c>
      <c r="M393" s="123"/>
      <c r="N393" s="123"/>
      <c r="O393" s="123"/>
      <c r="P393" s="123"/>
      <c r="Q393" s="124"/>
    </row>
    <row r="394" spans="2:17" ht="15.75">
      <c r="B394" s="159"/>
      <c r="C394" s="160">
        <v>299</v>
      </c>
      <c r="D394" s="161" t="s">
        <v>358</v>
      </c>
      <c r="E394" s="161" t="s">
        <v>590</v>
      </c>
      <c r="F394" s="161"/>
      <c r="G394" s="161"/>
      <c r="H394" s="163">
        <v>18.734999999999999</v>
      </c>
      <c r="I394" s="127" t="str">
        <f t="shared" si="24"/>
        <v>0</v>
      </c>
      <c r="J394" s="127" t="str">
        <f t="shared" si="25"/>
        <v>0</v>
      </c>
      <c r="K394" s="127">
        <f t="shared" si="26"/>
        <v>18.734999999999999</v>
      </c>
      <c r="L394" s="127" t="str">
        <f t="shared" si="27"/>
        <v>0</v>
      </c>
      <c r="M394" s="123"/>
      <c r="N394" s="123"/>
      <c r="O394" s="123"/>
      <c r="P394" s="123"/>
      <c r="Q394" s="124"/>
    </row>
    <row r="395" spans="2:17" ht="15.75">
      <c r="B395" s="159"/>
      <c r="C395" s="160">
        <v>355</v>
      </c>
      <c r="D395" s="161" t="s">
        <v>675</v>
      </c>
      <c r="E395" s="161" t="s">
        <v>676</v>
      </c>
      <c r="F395" s="161"/>
      <c r="G395" s="161" t="s">
        <v>677</v>
      </c>
      <c r="H395" s="163">
        <v>18.734999999999999</v>
      </c>
      <c r="I395" s="127" t="str">
        <f t="shared" si="24"/>
        <v>0</v>
      </c>
      <c r="J395" s="127" t="str">
        <f t="shared" si="25"/>
        <v>0</v>
      </c>
      <c r="K395" s="127">
        <f t="shared" si="26"/>
        <v>18.734999999999999</v>
      </c>
      <c r="L395" s="127" t="str">
        <f t="shared" si="27"/>
        <v>0</v>
      </c>
      <c r="M395" s="123"/>
      <c r="N395" s="123"/>
      <c r="O395" s="123"/>
      <c r="P395" s="123"/>
      <c r="Q395" s="124"/>
    </row>
    <row r="396" spans="2:17" ht="15.75">
      <c r="B396" s="159"/>
      <c r="C396" s="160">
        <v>264</v>
      </c>
      <c r="D396" s="161" t="s">
        <v>256</v>
      </c>
      <c r="E396" s="161" t="s">
        <v>536</v>
      </c>
      <c r="F396" s="161" t="s">
        <v>32</v>
      </c>
      <c r="G396" s="161"/>
      <c r="H396" s="163">
        <v>18.736999999999998</v>
      </c>
      <c r="I396" s="127" t="str">
        <f t="shared" si="24"/>
        <v>0</v>
      </c>
      <c r="J396" s="127" t="str">
        <f t="shared" si="25"/>
        <v>0</v>
      </c>
      <c r="K396" s="127">
        <f t="shared" si="26"/>
        <v>18.736999999999998</v>
      </c>
      <c r="L396" s="127" t="str">
        <f t="shared" si="27"/>
        <v>0</v>
      </c>
      <c r="M396" s="123"/>
      <c r="N396" s="123"/>
      <c r="O396" s="123"/>
      <c r="P396" s="123"/>
      <c r="Q396" s="124"/>
    </row>
    <row r="397" spans="2:17" ht="15.75">
      <c r="B397" s="159"/>
      <c r="C397" s="160">
        <v>149</v>
      </c>
      <c r="D397" s="161" t="s">
        <v>340</v>
      </c>
      <c r="E397" s="161" t="s">
        <v>341</v>
      </c>
      <c r="F397" s="161" t="s">
        <v>32</v>
      </c>
      <c r="G397" s="161"/>
      <c r="H397" s="163">
        <v>18.736999999999998</v>
      </c>
      <c r="I397" s="127" t="str">
        <f t="shared" si="24"/>
        <v>0</v>
      </c>
      <c r="J397" s="127" t="str">
        <f t="shared" si="25"/>
        <v>0</v>
      </c>
      <c r="K397" s="127">
        <f t="shared" si="26"/>
        <v>18.736999999999998</v>
      </c>
      <c r="L397" s="127" t="str">
        <f t="shared" si="27"/>
        <v>0</v>
      </c>
      <c r="M397" s="123"/>
      <c r="N397" s="123"/>
      <c r="O397" s="123"/>
      <c r="P397" s="123"/>
      <c r="Q397" s="124"/>
    </row>
    <row r="398" spans="2:17" ht="15.75">
      <c r="B398" s="159"/>
      <c r="C398" s="160">
        <v>183</v>
      </c>
      <c r="D398" s="161" t="s">
        <v>401</v>
      </c>
      <c r="E398" s="161" t="s">
        <v>402</v>
      </c>
      <c r="F398" s="161" t="s">
        <v>32</v>
      </c>
      <c r="G398" s="161"/>
      <c r="H398" s="163">
        <v>18.741</v>
      </c>
      <c r="I398" s="127" t="str">
        <f t="shared" si="24"/>
        <v>0</v>
      </c>
      <c r="J398" s="127" t="str">
        <f t="shared" si="25"/>
        <v>0</v>
      </c>
      <c r="K398" s="127">
        <f t="shared" si="26"/>
        <v>18.741</v>
      </c>
      <c r="L398" s="127" t="str">
        <f t="shared" si="27"/>
        <v>0</v>
      </c>
      <c r="M398" s="123"/>
      <c r="N398" s="123"/>
      <c r="O398" s="123"/>
      <c r="P398" s="123"/>
      <c r="Q398" s="124"/>
    </row>
    <row r="399" spans="2:17" ht="15.75">
      <c r="B399" s="159"/>
      <c r="C399" s="160">
        <v>347</v>
      </c>
      <c r="D399" s="161" t="s">
        <v>659</v>
      </c>
      <c r="E399" s="161" t="s">
        <v>660</v>
      </c>
      <c r="F399" s="161"/>
      <c r="G399" s="161"/>
      <c r="H399" s="163">
        <v>18.748000000000001</v>
      </c>
      <c r="I399" s="127" t="str">
        <f t="shared" si="24"/>
        <v>0</v>
      </c>
      <c r="J399" s="127" t="str">
        <f t="shared" si="25"/>
        <v>0</v>
      </c>
      <c r="K399" s="127">
        <f t="shared" si="26"/>
        <v>18.748000000000001</v>
      </c>
      <c r="L399" s="127" t="str">
        <f t="shared" si="27"/>
        <v>0</v>
      </c>
      <c r="M399" s="123"/>
      <c r="N399" s="123"/>
      <c r="O399" s="123"/>
      <c r="P399" s="123"/>
      <c r="Q399" s="124"/>
    </row>
    <row r="400" spans="2:17" ht="15.75">
      <c r="B400" s="159"/>
      <c r="C400" s="160">
        <v>166</v>
      </c>
      <c r="D400" s="161" t="s">
        <v>371</v>
      </c>
      <c r="E400" s="161" t="s">
        <v>372</v>
      </c>
      <c r="F400" s="161" t="s">
        <v>32</v>
      </c>
      <c r="G400" s="161"/>
      <c r="H400" s="163">
        <v>18.748999999999999</v>
      </c>
      <c r="I400" s="127" t="str">
        <f t="shared" si="24"/>
        <v>0</v>
      </c>
      <c r="J400" s="127" t="str">
        <f t="shared" si="25"/>
        <v>0</v>
      </c>
      <c r="K400" s="127">
        <f t="shared" si="26"/>
        <v>18.748999999999999</v>
      </c>
      <c r="L400" s="127" t="str">
        <f t="shared" si="27"/>
        <v>0</v>
      </c>
      <c r="M400" s="123"/>
      <c r="N400" s="123"/>
      <c r="O400" s="123"/>
      <c r="P400" s="123"/>
      <c r="Q400" s="124"/>
    </row>
    <row r="401" spans="2:17" ht="15.75">
      <c r="B401" s="159"/>
      <c r="C401" s="160">
        <v>60</v>
      </c>
      <c r="D401" s="161" t="s">
        <v>163</v>
      </c>
      <c r="E401" s="161" t="s">
        <v>164</v>
      </c>
      <c r="F401" s="161" t="s">
        <v>32</v>
      </c>
      <c r="G401" s="161"/>
      <c r="H401" s="163">
        <v>18.765999999999998</v>
      </c>
      <c r="I401" s="127" t="str">
        <f t="shared" si="24"/>
        <v>0</v>
      </c>
      <c r="J401" s="127" t="str">
        <f t="shared" si="25"/>
        <v>0</v>
      </c>
      <c r="K401" s="127">
        <f t="shared" si="26"/>
        <v>18.765999999999998</v>
      </c>
      <c r="L401" s="127" t="str">
        <f t="shared" si="27"/>
        <v>0</v>
      </c>
      <c r="M401" s="123"/>
      <c r="N401" s="123"/>
      <c r="O401" s="123"/>
      <c r="P401" s="123"/>
      <c r="Q401" s="124"/>
    </row>
    <row r="402" spans="2:17" ht="15.75">
      <c r="B402" s="159"/>
      <c r="C402" s="160">
        <v>20</v>
      </c>
      <c r="D402" s="161" t="s">
        <v>83</v>
      </c>
      <c r="E402" s="161" t="s">
        <v>84</v>
      </c>
      <c r="F402" s="161" t="s">
        <v>32</v>
      </c>
      <c r="G402" s="161"/>
      <c r="H402" s="163">
        <v>18.766999999999999</v>
      </c>
      <c r="I402" s="127" t="str">
        <f t="shared" si="24"/>
        <v>0</v>
      </c>
      <c r="J402" s="127" t="str">
        <f t="shared" si="25"/>
        <v>0</v>
      </c>
      <c r="K402" s="127">
        <f t="shared" si="26"/>
        <v>18.766999999999999</v>
      </c>
      <c r="L402" s="127" t="str">
        <f t="shared" si="27"/>
        <v>0</v>
      </c>
      <c r="M402" s="123"/>
      <c r="N402" s="123"/>
      <c r="O402" s="123"/>
      <c r="P402" s="123"/>
      <c r="Q402" s="124"/>
    </row>
    <row r="403" spans="2:17" ht="15.75">
      <c r="B403" s="159"/>
      <c r="C403" s="160">
        <v>324</v>
      </c>
      <c r="D403" s="161" t="s">
        <v>416</v>
      </c>
      <c r="E403" s="161" t="s">
        <v>626</v>
      </c>
      <c r="F403" s="161"/>
      <c r="G403" s="161"/>
      <c r="H403" s="163">
        <v>18.77</v>
      </c>
      <c r="I403" s="127" t="str">
        <f t="shared" si="24"/>
        <v>0</v>
      </c>
      <c r="J403" s="127" t="str">
        <f t="shared" si="25"/>
        <v>0</v>
      </c>
      <c r="K403" s="127">
        <f t="shared" si="26"/>
        <v>18.77</v>
      </c>
      <c r="L403" s="127" t="str">
        <f t="shared" si="27"/>
        <v>0</v>
      </c>
      <c r="M403" s="123"/>
      <c r="N403" s="123"/>
      <c r="O403" s="123"/>
      <c r="P403" s="123"/>
      <c r="Q403" s="124"/>
    </row>
    <row r="404" spans="2:17" ht="15.75">
      <c r="B404" s="159"/>
      <c r="C404" s="160">
        <v>195</v>
      </c>
      <c r="D404" s="161" t="s">
        <v>422</v>
      </c>
      <c r="E404" s="161" t="s">
        <v>423</v>
      </c>
      <c r="F404" s="161" t="s">
        <v>32</v>
      </c>
      <c r="G404" s="161"/>
      <c r="H404" s="163">
        <v>18.788</v>
      </c>
      <c r="I404" s="127" t="str">
        <f t="shared" si="24"/>
        <v>0</v>
      </c>
      <c r="J404" s="127" t="str">
        <f t="shared" si="25"/>
        <v>0</v>
      </c>
      <c r="K404" s="127">
        <f t="shared" si="26"/>
        <v>18.788</v>
      </c>
      <c r="L404" s="127" t="str">
        <f t="shared" si="27"/>
        <v>0</v>
      </c>
      <c r="M404" s="123"/>
      <c r="N404" s="123"/>
      <c r="O404" s="123"/>
      <c r="P404" s="123"/>
      <c r="Q404" s="124"/>
    </row>
    <row r="405" spans="2:17" ht="15.75">
      <c r="B405" s="159"/>
      <c r="C405" s="160">
        <v>235</v>
      </c>
      <c r="D405" s="161" t="s">
        <v>484</v>
      </c>
      <c r="E405" s="161" t="s">
        <v>485</v>
      </c>
      <c r="F405" s="161"/>
      <c r="G405" s="161"/>
      <c r="H405" s="163">
        <v>18.794</v>
      </c>
      <c r="I405" s="127" t="str">
        <f t="shared" si="24"/>
        <v>0</v>
      </c>
      <c r="J405" s="127" t="str">
        <f t="shared" si="25"/>
        <v>0</v>
      </c>
      <c r="K405" s="127">
        <f t="shared" si="26"/>
        <v>18.794</v>
      </c>
      <c r="L405" s="127" t="str">
        <f t="shared" si="27"/>
        <v>0</v>
      </c>
      <c r="M405" s="123"/>
      <c r="N405" s="123"/>
      <c r="O405" s="123"/>
      <c r="P405" s="123"/>
      <c r="Q405" s="124"/>
    </row>
    <row r="406" spans="2:17" ht="15.75">
      <c r="B406" s="159"/>
      <c r="C406" s="160">
        <v>358</v>
      </c>
      <c r="D406" s="161" t="s">
        <v>682</v>
      </c>
      <c r="E406" s="161" t="s">
        <v>683</v>
      </c>
      <c r="F406" s="161"/>
      <c r="G406" s="161"/>
      <c r="H406" s="163">
        <v>18.797999999999998</v>
      </c>
      <c r="I406" s="127" t="str">
        <f t="shared" si="24"/>
        <v>0</v>
      </c>
      <c r="J406" s="127" t="str">
        <f t="shared" si="25"/>
        <v>0</v>
      </c>
      <c r="K406" s="127">
        <f t="shared" si="26"/>
        <v>18.797999999999998</v>
      </c>
      <c r="L406" s="127" t="str">
        <f t="shared" si="27"/>
        <v>0</v>
      </c>
      <c r="M406" s="123"/>
      <c r="N406" s="123"/>
      <c r="O406" s="123"/>
      <c r="P406" s="123"/>
      <c r="Q406" s="124"/>
    </row>
    <row r="407" spans="2:17" ht="15.75">
      <c r="B407" s="159"/>
      <c r="C407" s="160">
        <v>170</v>
      </c>
      <c r="D407" s="161" t="s">
        <v>379</v>
      </c>
      <c r="E407" s="161" t="s">
        <v>380</v>
      </c>
      <c r="F407" s="161"/>
      <c r="G407" s="161"/>
      <c r="H407" s="163">
        <v>18.800999999999998</v>
      </c>
      <c r="I407" s="127" t="str">
        <f t="shared" si="24"/>
        <v>0</v>
      </c>
      <c r="J407" s="127" t="str">
        <f t="shared" si="25"/>
        <v>0</v>
      </c>
      <c r="K407" s="127">
        <f t="shared" si="26"/>
        <v>18.800999999999998</v>
      </c>
      <c r="L407" s="127" t="str">
        <f t="shared" si="27"/>
        <v>0</v>
      </c>
      <c r="M407" s="123"/>
      <c r="N407" s="123"/>
      <c r="O407" s="123"/>
      <c r="P407" s="123"/>
      <c r="Q407" s="124"/>
    </row>
    <row r="408" spans="2:17" ht="15.75">
      <c r="B408" s="159"/>
      <c r="C408" s="160">
        <v>144</v>
      </c>
      <c r="D408" s="161" t="s">
        <v>330</v>
      </c>
      <c r="E408" s="161" t="s">
        <v>331</v>
      </c>
      <c r="F408" s="161" t="s">
        <v>32</v>
      </c>
      <c r="G408" s="161"/>
      <c r="H408" s="163">
        <v>18.812000000000001</v>
      </c>
      <c r="I408" s="127" t="str">
        <f t="shared" si="24"/>
        <v>0</v>
      </c>
      <c r="J408" s="127" t="str">
        <f t="shared" si="25"/>
        <v>0</v>
      </c>
      <c r="K408" s="127">
        <f t="shared" si="26"/>
        <v>18.812000000000001</v>
      </c>
      <c r="L408" s="127" t="str">
        <f t="shared" si="27"/>
        <v>0</v>
      </c>
      <c r="M408" s="123"/>
      <c r="N408" s="123"/>
      <c r="O408" s="123"/>
      <c r="P408" s="123"/>
      <c r="Q408" s="124"/>
    </row>
    <row r="409" spans="2:17" ht="15.75">
      <c r="B409" s="159"/>
      <c r="C409" s="160">
        <v>665</v>
      </c>
      <c r="D409" s="161" t="s">
        <v>438</v>
      </c>
      <c r="E409" s="161" t="s">
        <v>1182</v>
      </c>
      <c r="F409" s="161"/>
      <c r="G409" s="161"/>
      <c r="H409" s="162">
        <v>18.818999999999999</v>
      </c>
      <c r="I409" s="127" t="str">
        <f t="shared" si="24"/>
        <v>0</v>
      </c>
      <c r="J409" s="127" t="str">
        <f t="shared" si="25"/>
        <v>0</v>
      </c>
      <c r="K409" s="127">
        <f t="shared" si="26"/>
        <v>18.818999999999999</v>
      </c>
      <c r="L409" s="127" t="str">
        <f t="shared" si="27"/>
        <v>0</v>
      </c>
      <c r="M409" s="123"/>
      <c r="N409" s="123"/>
      <c r="O409" s="123"/>
      <c r="P409" s="123"/>
      <c r="Q409" s="124"/>
    </row>
    <row r="410" spans="2:17" ht="15.75">
      <c r="B410" s="159"/>
      <c r="C410" s="160">
        <v>591</v>
      </c>
      <c r="D410" s="161" t="s">
        <v>534</v>
      </c>
      <c r="E410" s="161" t="s">
        <v>1363</v>
      </c>
      <c r="F410" s="161" t="s">
        <v>32</v>
      </c>
      <c r="G410" s="161"/>
      <c r="H410" s="162">
        <v>18.821999999999999</v>
      </c>
      <c r="I410" s="127" t="str">
        <f t="shared" si="24"/>
        <v>0</v>
      </c>
      <c r="J410" s="127" t="str">
        <f t="shared" si="25"/>
        <v>0</v>
      </c>
      <c r="K410" s="127">
        <f t="shared" si="26"/>
        <v>18.821999999999999</v>
      </c>
      <c r="L410" s="127" t="str">
        <f t="shared" si="27"/>
        <v>0</v>
      </c>
      <c r="M410" s="123"/>
      <c r="N410" s="123"/>
      <c r="O410" s="123"/>
      <c r="P410" s="123"/>
      <c r="Q410" s="124"/>
    </row>
    <row r="411" spans="2:17" ht="15.75">
      <c r="B411" s="159"/>
      <c r="C411" s="160">
        <v>276</v>
      </c>
      <c r="D411" s="161" t="s">
        <v>556</v>
      </c>
      <c r="E411" s="161" t="s">
        <v>557</v>
      </c>
      <c r="F411" s="161" t="s">
        <v>32</v>
      </c>
      <c r="G411" s="161"/>
      <c r="H411" s="163">
        <v>18.834</v>
      </c>
      <c r="I411" s="127" t="str">
        <f t="shared" si="24"/>
        <v>0</v>
      </c>
      <c r="J411" s="127" t="str">
        <f t="shared" si="25"/>
        <v>0</v>
      </c>
      <c r="K411" s="127">
        <f t="shared" si="26"/>
        <v>18.834</v>
      </c>
      <c r="L411" s="127" t="str">
        <f t="shared" si="27"/>
        <v>0</v>
      </c>
      <c r="M411" s="123"/>
      <c r="N411" s="123"/>
      <c r="O411" s="123"/>
      <c r="P411" s="123"/>
      <c r="Q411" s="124"/>
    </row>
    <row r="412" spans="2:17" ht="15.75">
      <c r="B412" s="159"/>
      <c r="C412" s="160">
        <v>4</v>
      </c>
      <c r="D412" s="161" t="s">
        <v>51</v>
      </c>
      <c r="E412" s="161" t="s">
        <v>52</v>
      </c>
      <c r="F412" s="161" t="s">
        <v>32</v>
      </c>
      <c r="G412" s="161"/>
      <c r="H412" s="163">
        <v>18.838999999999999</v>
      </c>
      <c r="I412" s="127" t="str">
        <f t="shared" si="24"/>
        <v>0</v>
      </c>
      <c r="J412" s="127" t="str">
        <f t="shared" si="25"/>
        <v>0</v>
      </c>
      <c r="K412" s="127">
        <f t="shared" si="26"/>
        <v>18.838999999999999</v>
      </c>
      <c r="L412" s="127" t="str">
        <f t="shared" si="27"/>
        <v>0</v>
      </c>
      <c r="M412" s="123"/>
      <c r="N412" s="123"/>
      <c r="O412" s="123"/>
      <c r="P412" s="123"/>
      <c r="Q412" s="124"/>
    </row>
    <row r="413" spans="2:17" ht="15.75">
      <c r="B413" s="159"/>
      <c r="C413" s="160">
        <v>53</v>
      </c>
      <c r="D413" s="161" t="s">
        <v>149</v>
      </c>
      <c r="E413" s="161" t="s">
        <v>150</v>
      </c>
      <c r="F413" s="161"/>
      <c r="G413" s="161"/>
      <c r="H413" s="163">
        <v>18.841000000000001</v>
      </c>
      <c r="I413" s="127" t="str">
        <f t="shared" si="24"/>
        <v>0</v>
      </c>
      <c r="J413" s="127" t="str">
        <f t="shared" si="25"/>
        <v>0</v>
      </c>
      <c r="K413" s="127">
        <f t="shared" si="26"/>
        <v>18.841000000000001</v>
      </c>
      <c r="L413" s="127" t="str">
        <f t="shared" si="27"/>
        <v>0</v>
      </c>
      <c r="M413" s="123"/>
      <c r="N413" s="123"/>
      <c r="O413" s="123"/>
      <c r="P413" s="123"/>
      <c r="Q413" s="124"/>
    </row>
    <row r="414" spans="2:17" ht="15.75">
      <c r="B414" s="159"/>
      <c r="C414" s="160">
        <v>204</v>
      </c>
      <c r="D414" s="161" t="s">
        <v>438</v>
      </c>
      <c r="E414" s="161" t="s">
        <v>439</v>
      </c>
      <c r="F414" s="161"/>
      <c r="G414" s="161"/>
      <c r="H414" s="163">
        <v>18.843</v>
      </c>
      <c r="I414" s="127" t="str">
        <f t="shared" si="24"/>
        <v>0</v>
      </c>
      <c r="J414" s="127" t="str">
        <f t="shared" si="25"/>
        <v>0</v>
      </c>
      <c r="K414" s="127">
        <f t="shared" si="26"/>
        <v>18.843</v>
      </c>
      <c r="L414" s="127" t="str">
        <f t="shared" si="27"/>
        <v>0</v>
      </c>
      <c r="M414" s="123"/>
      <c r="N414" s="123"/>
      <c r="O414" s="123"/>
      <c r="P414" s="123"/>
      <c r="Q414" s="124"/>
    </row>
    <row r="415" spans="2:17" ht="15.75">
      <c r="B415" s="159"/>
      <c r="C415" s="160">
        <v>430</v>
      </c>
      <c r="D415" s="161" t="s">
        <v>806</v>
      </c>
      <c r="E415" s="161" t="s">
        <v>807</v>
      </c>
      <c r="F415" s="161"/>
      <c r="G415" s="161"/>
      <c r="H415" s="163">
        <v>18.843</v>
      </c>
      <c r="I415" s="127" t="str">
        <f t="shared" si="24"/>
        <v>0</v>
      </c>
      <c r="J415" s="127" t="str">
        <f t="shared" si="25"/>
        <v>0</v>
      </c>
      <c r="K415" s="127">
        <f t="shared" si="26"/>
        <v>18.843</v>
      </c>
      <c r="L415" s="127" t="str">
        <f t="shared" si="27"/>
        <v>0</v>
      </c>
      <c r="M415" s="123"/>
      <c r="N415" s="123"/>
      <c r="O415" s="123"/>
      <c r="P415" s="123"/>
      <c r="Q415" s="124"/>
    </row>
    <row r="416" spans="2:17" ht="15.75">
      <c r="B416" s="159"/>
      <c r="C416" s="160">
        <v>601</v>
      </c>
      <c r="D416" s="161" t="s">
        <v>996</v>
      </c>
      <c r="E416" s="161" t="s">
        <v>1088</v>
      </c>
      <c r="F416" s="161" t="s">
        <v>32</v>
      </c>
      <c r="G416" s="161"/>
      <c r="H416" s="162">
        <v>18.844000000000001</v>
      </c>
      <c r="I416" s="127" t="str">
        <f t="shared" si="24"/>
        <v>0</v>
      </c>
      <c r="J416" s="127" t="str">
        <f t="shared" si="25"/>
        <v>0</v>
      </c>
      <c r="K416" s="127">
        <f t="shared" si="26"/>
        <v>18.844000000000001</v>
      </c>
      <c r="L416" s="127" t="str">
        <f t="shared" si="27"/>
        <v>0</v>
      </c>
      <c r="M416" s="123"/>
      <c r="N416" s="123"/>
      <c r="O416" s="123"/>
      <c r="P416" s="123"/>
      <c r="Q416" s="124"/>
    </row>
    <row r="417" spans="2:17" ht="15.75">
      <c r="B417" s="159"/>
      <c r="C417" s="160">
        <v>33</v>
      </c>
      <c r="D417" s="161" t="s">
        <v>109</v>
      </c>
      <c r="E417" s="161" t="s">
        <v>110</v>
      </c>
      <c r="F417" s="161"/>
      <c r="G417" s="161"/>
      <c r="H417" s="163">
        <v>18.844000000000001</v>
      </c>
      <c r="I417" s="127" t="str">
        <f t="shared" si="24"/>
        <v>0</v>
      </c>
      <c r="J417" s="127" t="str">
        <f t="shared" si="25"/>
        <v>0</v>
      </c>
      <c r="K417" s="127">
        <f t="shared" si="26"/>
        <v>18.844000000000001</v>
      </c>
      <c r="L417" s="127" t="str">
        <f t="shared" si="27"/>
        <v>0</v>
      </c>
      <c r="M417" s="123"/>
      <c r="N417" s="123"/>
      <c r="O417" s="123"/>
      <c r="P417" s="123"/>
      <c r="Q417" s="124"/>
    </row>
    <row r="418" spans="2:17" ht="15.75">
      <c r="B418" s="159"/>
      <c r="C418" s="160">
        <v>320</v>
      </c>
      <c r="D418" s="161" t="s">
        <v>401</v>
      </c>
      <c r="E418" s="161" t="s">
        <v>621</v>
      </c>
      <c r="F418" s="161"/>
      <c r="G418" s="161"/>
      <c r="H418" s="163">
        <v>18.844000000000001</v>
      </c>
      <c r="I418" s="127" t="str">
        <f t="shared" si="24"/>
        <v>0</v>
      </c>
      <c r="J418" s="127" t="str">
        <f t="shared" si="25"/>
        <v>0</v>
      </c>
      <c r="K418" s="127">
        <f t="shared" si="26"/>
        <v>18.844000000000001</v>
      </c>
      <c r="L418" s="127" t="str">
        <f t="shared" si="27"/>
        <v>0</v>
      </c>
      <c r="M418" s="123"/>
      <c r="N418" s="123"/>
      <c r="O418" s="123"/>
      <c r="P418" s="123"/>
      <c r="Q418" s="124"/>
    </row>
    <row r="419" spans="2:17" ht="15.75">
      <c r="B419" s="159"/>
      <c r="C419" s="160">
        <v>127</v>
      </c>
      <c r="D419" s="161" t="s">
        <v>296</v>
      </c>
      <c r="E419" s="161" t="s">
        <v>297</v>
      </c>
      <c r="F419" s="161" t="s">
        <v>32</v>
      </c>
      <c r="G419" s="161"/>
      <c r="H419" s="163">
        <v>18.856999999999999</v>
      </c>
      <c r="I419" s="127" t="str">
        <f t="shared" si="24"/>
        <v>0</v>
      </c>
      <c r="J419" s="127" t="str">
        <f t="shared" si="25"/>
        <v>0</v>
      </c>
      <c r="K419" s="127">
        <f t="shared" si="26"/>
        <v>18.856999999999999</v>
      </c>
      <c r="L419" s="127" t="str">
        <f t="shared" si="27"/>
        <v>0</v>
      </c>
      <c r="M419" s="123"/>
      <c r="N419" s="123"/>
      <c r="O419" s="123"/>
      <c r="P419" s="123"/>
      <c r="Q419" s="124"/>
    </row>
    <row r="420" spans="2:17" ht="15.75">
      <c r="B420" s="159"/>
      <c r="C420" s="160">
        <v>348</v>
      </c>
      <c r="D420" s="161" t="s">
        <v>661</v>
      </c>
      <c r="E420" s="161" t="s">
        <v>662</v>
      </c>
      <c r="F420" s="161"/>
      <c r="G420" s="161"/>
      <c r="H420" s="163">
        <v>18.861000000000001</v>
      </c>
      <c r="I420" s="127" t="str">
        <f t="shared" si="24"/>
        <v>0</v>
      </c>
      <c r="J420" s="127" t="str">
        <f t="shared" si="25"/>
        <v>0</v>
      </c>
      <c r="K420" s="127">
        <f t="shared" si="26"/>
        <v>18.861000000000001</v>
      </c>
      <c r="L420" s="127" t="str">
        <f t="shared" si="27"/>
        <v>0</v>
      </c>
      <c r="M420" s="123"/>
      <c r="N420" s="123"/>
      <c r="O420" s="123"/>
      <c r="P420" s="123"/>
      <c r="Q420" s="124"/>
    </row>
    <row r="421" spans="2:17" ht="15.75">
      <c r="B421" s="159"/>
      <c r="C421" s="160">
        <v>668</v>
      </c>
      <c r="D421" s="161" t="s">
        <v>1185</v>
      </c>
      <c r="E421" s="161" t="s">
        <v>1186</v>
      </c>
      <c r="F421" s="161" t="s">
        <v>32</v>
      </c>
      <c r="G421" s="161"/>
      <c r="H421" s="162">
        <v>18.867999999999999</v>
      </c>
      <c r="I421" s="127" t="str">
        <f t="shared" si="24"/>
        <v>0</v>
      </c>
      <c r="J421" s="127" t="str">
        <f t="shared" si="25"/>
        <v>0</v>
      </c>
      <c r="K421" s="127">
        <f t="shared" si="26"/>
        <v>18.867999999999999</v>
      </c>
      <c r="L421" s="127" t="str">
        <f t="shared" si="27"/>
        <v>0</v>
      </c>
      <c r="M421" s="123"/>
      <c r="N421" s="123"/>
      <c r="O421" s="123"/>
      <c r="P421" s="123"/>
      <c r="Q421" s="124"/>
    </row>
    <row r="422" spans="2:17" ht="15.75">
      <c r="B422" s="159"/>
      <c r="C422" s="160">
        <v>197</v>
      </c>
      <c r="D422" s="161" t="s">
        <v>426</v>
      </c>
      <c r="E422" s="161" t="s">
        <v>427</v>
      </c>
      <c r="F422" s="161" t="s">
        <v>32</v>
      </c>
      <c r="G422" s="161"/>
      <c r="H422" s="163">
        <v>18.872</v>
      </c>
      <c r="I422" s="127" t="str">
        <f t="shared" si="24"/>
        <v>0</v>
      </c>
      <c r="J422" s="127" t="str">
        <f t="shared" si="25"/>
        <v>0</v>
      </c>
      <c r="K422" s="127">
        <f t="shared" si="26"/>
        <v>18.872</v>
      </c>
      <c r="L422" s="127" t="str">
        <f t="shared" si="27"/>
        <v>0</v>
      </c>
      <c r="M422" s="123"/>
      <c r="N422" s="123"/>
      <c r="O422" s="123"/>
      <c r="P422" s="123"/>
      <c r="Q422" s="124"/>
    </row>
    <row r="423" spans="2:17" ht="15.75">
      <c r="B423" s="159"/>
      <c r="C423" s="160">
        <v>477</v>
      </c>
      <c r="D423" s="161" t="s">
        <v>887</v>
      </c>
      <c r="E423" s="161" t="s">
        <v>888</v>
      </c>
      <c r="F423" s="161" t="s">
        <v>32</v>
      </c>
      <c r="G423" s="161"/>
      <c r="H423" s="163">
        <v>18.873999999999999</v>
      </c>
      <c r="I423" s="127" t="str">
        <f t="shared" si="24"/>
        <v>0</v>
      </c>
      <c r="J423" s="127" t="str">
        <f t="shared" si="25"/>
        <v>0</v>
      </c>
      <c r="K423" s="127">
        <f t="shared" si="26"/>
        <v>18.873999999999999</v>
      </c>
      <c r="L423" s="127" t="str">
        <f t="shared" si="27"/>
        <v>0</v>
      </c>
      <c r="M423" s="123"/>
      <c r="N423" s="123"/>
      <c r="O423" s="123"/>
      <c r="P423" s="123"/>
      <c r="Q423" s="124"/>
    </row>
    <row r="424" spans="2:17" ht="15.75">
      <c r="B424" s="159"/>
      <c r="C424" s="160">
        <v>466</v>
      </c>
      <c r="D424" s="161" t="s">
        <v>1374</v>
      </c>
      <c r="E424" s="161" t="s">
        <v>869</v>
      </c>
      <c r="F424" s="161"/>
      <c r="G424" s="161"/>
      <c r="H424" s="163">
        <v>18.884</v>
      </c>
      <c r="I424" s="127" t="str">
        <f t="shared" si="24"/>
        <v>0</v>
      </c>
      <c r="J424" s="127" t="str">
        <f t="shared" si="25"/>
        <v>0</v>
      </c>
      <c r="K424" s="127">
        <f t="shared" si="26"/>
        <v>18.884</v>
      </c>
      <c r="L424" s="127" t="str">
        <f t="shared" si="27"/>
        <v>0</v>
      </c>
      <c r="M424" s="123"/>
      <c r="N424" s="123"/>
      <c r="O424" s="123"/>
      <c r="P424" s="123"/>
      <c r="Q424" s="124"/>
    </row>
    <row r="425" spans="2:17" ht="15.75">
      <c r="B425" s="159"/>
      <c r="C425" s="160">
        <v>487</v>
      </c>
      <c r="D425" s="161" t="s">
        <v>1039</v>
      </c>
      <c r="E425" s="161" t="s">
        <v>1352</v>
      </c>
      <c r="F425" s="161" t="s">
        <v>32</v>
      </c>
      <c r="G425" s="161"/>
      <c r="H425" s="163">
        <v>18.890999999999998</v>
      </c>
      <c r="I425" s="127" t="str">
        <f t="shared" si="24"/>
        <v>0</v>
      </c>
      <c r="J425" s="127" t="str">
        <f t="shared" si="25"/>
        <v>0</v>
      </c>
      <c r="K425" s="127">
        <f t="shared" si="26"/>
        <v>18.890999999999998</v>
      </c>
      <c r="L425" s="127" t="str">
        <f t="shared" si="27"/>
        <v>0</v>
      </c>
      <c r="M425" s="123"/>
      <c r="N425" s="123"/>
      <c r="O425" s="123"/>
      <c r="P425" s="123"/>
      <c r="Q425" s="124"/>
    </row>
    <row r="426" spans="2:17" ht="15.75">
      <c r="B426" s="159"/>
      <c r="C426" s="160">
        <v>135</v>
      </c>
      <c r="D426" s="161" t="s">
        <v>312</v>
      </c>
      <c r="E426" s="161" t="s">
        <v>313</v>
      </c>
      <c r="F426" s="161" t="s">
        <v>32</v>
      </c>
      <c r="G426" s="161"/>
      <c r="H426" s="163">
        <v>18.893000000000001</v>
      </c>
      <c r="I426" s="127" t="str">
        <f t="shared" si="24"/>
        <v>0</v>
      </c>
      <c r="J426" s="127" t="str">
        <f t="shared" si="25"/>
        <v>0</v>
      </c>
      <c r="K426" s="127">
        <f t="shared" si="26"/>
        <v>18.893000000000001</v>
      </c>
      <c r="L426" s="127" t="str">
        <f t="shared" si="27"/>
        <v>0</v>
      </c>
      <c r="M426" s="123"/>
      <c r="N426" s="123"/>
      <c r="O426" s="123"/>
      <c r="P426" s="123"/>
      <c r="Q426" s="124"/>
    </row>
    <row r="427" spans="2:17" ht="15.75">
      <c r="B427" s="159"/>
      <c r="C427" s="160">
        <v>563</v>
      </c>
      <c r="D427" s="161" t="s">
        <v>1027</v>
      </c>
      <c r="E427" s="161" t="s">
        <v>1028</v>
      </c>
      <c r="F427" s="161"/>
      <c r="G427" s="161"/>
      <c r="H427" s="162">
        <v>18.899999999999999</v>
      </c>
      <c r="I427" s="127" t="str">
        <f t="shared" si="24"/>
        <v>0</v>
      </c>
      <c r="J427" s="127" t="str">
        <f t="shared" si="25"/>
        <v>0</v>
      </c>
      <c r="K427" s="127">
        <f t="shared" si="26"/>
        <v>18.899999999999999</v>
      </c>
      <c r="L427" s="127" t="str">
        <f t="shared" si="27"/>
        <v>0</v>
      </c>
      <c r="M427" s="123"/>
      <c r="N427" s="123"/>
      <c r="O427" s="123"/>
      <c r="P427" s="123"/>
      <c r="Q427" s="124"/>
    </row>
    <row r="428" spans="2:17" ht="15.75">
      <c r="B428" s="159"/>
      <c r="C428" s="160">
        <v>489</v>
      </c>
      <c r="D428" s="161" t="s">
        <v>907</v>
      </c>
      <c r="E428" s="161" t="s">
        <v>908</v>
      </c>
      <c r="F428" s="161" t="s">
        <v>32</v>
      </c>
      <c r="G428" s="161"/>
      <c r="H428" s="163">
        <v>18.899999999999999</v>
      </c>
      <c r="I428" s="127" t="str">
        <f t="shared" si="24"/>
        <v>0</v>
      </c>
      <c r="J428" s="127" t="str">
        <f t="shared" si="25"/>
        <v>0</v>
      </c>
      <c r="K428" s="127">
        <f t="shared" si="26"/>
        <v>18.899999999999999</v>
      </c>
      <c r="L428" s="127" t="str">
        <f t="shared" si="27"/>
        <v>0</v>
      </c>
      <c r="M428" s="123"/>
      <c r="N428" s="123"/>
      <c r="O428" s="123"/>
      <c r="P428" s="123"/>
      <c r="Q428" s="124"/>
    </row>
    <row r="429" spans="2:17" ht="15.75">
      <c r="B429" s="159"/>
      <c r="C429" s="160">
        <v>64</v>
      </c>
      <c r="D429" s="161" t="s">
        <v>171</v>
      </c>
      <c r="E429" s="161" t="s">
        <v>172</v>
      </c>
      <c r="F429" s="161" t="s">
        <v>32</v>
      </c>
      <c r="G429" s="161"/>
      <c r="H429" s="163">
        <v>18.901</v>
      </c>
      <c r="I429" s="127" t="str">
        <f t="shared" si="24"/>
        <v>0</v>
      </c>
      <c r="J429" s="127" t="str">
        <f t="shared" si="25"/>
        <v>0</v>
      </c>
      <c r="K429" s="127">
        <f t="shared" si="26"/>
        <v>18.901</v>
      </c>
      <c r="L429" s="127" t="str">
        <f t="shared" si="27"/>
        <v>0</v>
      </c>
      <c r="M429" s="123"/>
      <c r="N429" s="123"/>
      <c r="O429" s="123"/>
      <c r="P429" s="123"/>
      <c r="Q429" s="124"/>
    </row>
    <row r="430" spans="2:17" ht="15.75">
      <c r="B430" s="159"/>
      <c r="C430" s="160">
        <v>483</v>
      </c>
      <c r="D430" s="161" t="s">
        <v>260</v>
      </c>
      <c r="E430" s="161" t="s">
        <v>898</v>
      </c>
      <c r="F430" s="161" t="s">
        <v>32</v>
      </c>
      <c r="G430" s="161"/>
      <c r="H430" s="163">
        <v>18.905999999999999</v>
      </c>
      <c r="I430" s="127" t="str">
        <f t="shared" si="24"/>
        <v>0</v>
      </c>
      <c r="J430" s="127" t="str">
        <f t="shared" si="25"/>
        <v>0</v>
      </c>
      <c r="K430" s="127">
        <f t="shared" si="26"/>
        <v>18.905999999999999</v>
      </c>
      <c r="L430" s="127" t="str">
        <f t="shared" si="27"/>
        <v>0</v>
      </c>
      <c r="M430" s="123"/>
      <c r="N430" s="123"/>
      <c r="O430" s="123"/>
      <c r="P430" s="123"/>
      <c r="Q430" s="124"/>
    </row>
    <row r="431" spans="2:17" ht="15.75">
      <c r="B431" s="159"/>
      <c r="C431" s="160">
        <v>75</v>
      </c>
      <c r="D431" s="161" t="s">
        <v>193</v>
      </c>
      <c r="E431" s="161" t="s">
        <v>194</v>
      </c>
      <c r="F431" s="161" t="s">
        <v>32</v>
      </c>
      <c r="G431" s="161"/>
      <c r="H431" s="163">
        <v>18.907</v>
      </c>
      <c r="I431" s="127" t="str">
        <f t="shared" si="24"/>
        <v>0</v>
      </c>
      <c r="J431" s="127" t="str">
        <f t="shared" si="25"/>
        <v>0</v>
      </c>
      <c r="K431" s="127">
        <f t="shared" si="26"/>
        <v>18.907</v>
      </c>
      <c r="L431" s="127" t="str">
        <f t="shared" si="27"/>
        <v>0</v>
      </c>
      <c r="M431" s="123"/>
      <c r="N431" s="123"/>
      <c r="O431" s="123"/>
      <c r="P431" s="123"/>
      <c r="Q431" s="124"/>
    </row>
    <row r="432" spans="2:17" ht="15.75">
      <c r="B432" s="159"/>
      <c r="C432" s="160">
        <v>159</v>
      </c>
      <c r="D432" s="161" t="s">
        <v>358</v>
      </c>
      <c r="E432" s="161" t="s">
        <v>359</v>
      </c>
      <c r="F432" s="161"/>
      <c r="G432" s="161"/>
      <c r="H432" s="163">
        <v>18.927</v>
      </c>
      <c r="I432" s="127" t="str">
        <f t="shared" si="24"/>
        <v>0</v>
      </c>
      <c r="J432" s="127" t="str">
        <f t="shared" si="25"/>
        <v>0</v>
      </c>
      <c r="K432" s="127">
        <f t="shared" si="26"/>
        <v>18.927</v>
      </c>
      <c r="L432" s="127" t="str">
        <f t="shared" si="27"/>
        <v>0</v>
      </c>
      <c r="M432" s="123"/>
      <c r="N432" s="123"/>
      <c r="O432" s="123"/>
      <c r="P432" s="123"/>
      <c r="Q432" s="124"/>
    </row>
    <row r="433" spans="2:17" ht="15.75">
      <c r="B433" s="159"/>
      <c r="C433" s="160">
        <v>15</v>
      </c>
      <c r="D433" s="161" t="s">
        <v>73</v>
      </c>
      <c r="E433" s="161" t="s">
        <v>74</v>
      </c>
      <c r="F433" s="161"/>
      <c r="G433" s="161"/>
      <c r="H433" s="163">
        <v>18.931999999999999</v>
      </c>
      <c r="I433" s="127" t="str">
        <f t="shared" si="24"/>
        <v>0</v>
      </c>
      <c r="J433" s="127" t="str">
        <f t="shared" si="25"/>
        <v>0</v>
      </c>
      <c r="K433" s="127">
        <f t="shared" si="26"/>
        <v>18.931999999999999</v>
      </c>
      <c r="L433" s="127" t="str">
        <f t="shared" si="27"/>
        <v>0</v>
      </c>
      <c r="M433" s="123"/>
      <c r="N433" s="123"/>
      <c r="O433" s="123"/>
      <c r="P433" s="123"/>
      <c r="Q433" s="124"/>
    </row>
    <row r="434" spans="2:17" ht="15.75">
      <c r="B434" s="159"/>
      <c r="C434" s="160">
        <v>312</v>
      </c>
      <c r="D434" s="161" t="s">
        <v>353</v>
      </c>
      <c r="E434" s="161" t="s">
        <v>609</v>
      </c>
      <c r="F434" s="161" t="s">
        <v>32</v>
      </c>
      <c r="G434" s="161"/>
      <c r="H434" s="163">
        <v>18.934000000000001</v>
      </c>
      <c r="I434" s="127" t="str">
        <f t="shared" si="24"/>
        <v>0</v>
      </c>
      <c r="J434" s="127" t="str">
        <f t="shared" si="25"/>
        <v>0</v>
      </c>
      <c r="K434" s="127">
        <f t="shared" si="26"/>
        <v>18.934000000000001</v>
      </c>
      <c r="L434" s="127" t="str">
        <f t="shared" si="27"/>
        <v>0</v>
      </c>
      <c r="M434" s="123"/>
      <c r="N434" s="123"/>
      <c r="O434" s="123"/>
      <c r="P434" s="123"/>
      <c r="Q434" s="124"/>
    </row>
    <row r="435" spans="2:17" ht="15.75">
      <c r="B435" s="159"/>
      <c r="C435" s="160">
        <v>254</v>
      </c>
      <c r="D435" s="161" t="s">
        <v>520</v>
      </c>
      <c r="E435" s="161" t="s">
        <v>521</v>
      </c>
      <c r="F435" s="161"/>
      <c r="G435" s="161"/>
      <c r="H435" s="163">
        <v>18.934000000000001</v>
      </c>
      <c r="I435" s="127" t="str">
        <f t="shared" si="24"/>
        <v>0</v>
      </c>
      <c r="J435" s="127" t="str">
        <f t="shared" si="25"/>
        <v>0</v>
      </c>
      <c r="K435" s="127">
        <f t="shared" si="26"/>
        <v>18.934000000000001</v>
      </c>
      <c r="L435" s="127" t="str">
        <f t="shared" si="27"/>
        <v>0</v>
      </c>
      <c r="M435" s="123"/>
      <c r="N435" s="123"/>
      <c r="O435" s="123"/>
      <c r="P435" s="123"/>
      <c r="Q435" s="124"/>
    </row>
    <row r="436" spans="2:17" ht="15.75">
      <c r="B436" s="159"/>
      <c r="C436" s="160">
        <v>51</v>
      </c>
      <c r="D436" s="161" t="s">
        <v>145</v>
      </c>
      <c r="E436" s="161" t="s">
        <v>146</v>
      </c>
      <c r="F436" s="161"/>
      <c r="G436" s="161"/>
      <c r="H436" s="163">
        <v>18.937999999999999</v>
      </c>
      <c r="I436" s="127" t="str">
        <f t="shared" si="24"/>
        <v>0</v>
      </c>
      <c r="J436" s="127" t="str">
        <f t="shared" si="25"/>
        <v>0</v>
      </c>
      <c r="K436" s="127">
        <f t="shared" si="26"/>
        <v>18.937999999999999</v>
      </c>
      <c r="L436" s="127" t="str">
        <f t="shared" si="27"/>
        <v>0</v>
      </c>
      <c r="M436" s="123"/>
      <c r="N436" s="123"/>
      <c r="O436" s="123"/>
      <c r="P436" s="123"/>
      <c r="Q436" s="124"/>
    </row>
    <row r="437" spans="2:17" ht="15.75">
      <c r="B437" s="159"/>
      <c r="C437" s="160">
        <v>224</v>
      </c>
      <c r="D437" s="161" t="s">
        <v>466</v>
      </c>
      <c r="E437" s="161" t="s">
        <v>467</v>
      </c>
      <c r="F437" s="161"/>
      <c r="G437" s="161"/>
      <c r="H437" s="163">
        <v>18.940000000000001</v>
      </c>
      <c r="I437" s="127" t="str">
        <f t="shared" si="24"/>
        <v>0</v>
      </c>
      <c r="J437" s="127" t="str">
        <f t="shared" si="25"/>
        <v>0</v>
      </c>
      <c r="K437" s="127">
        <f t="shared" si="26"/>
        <v>18.940000000000001</v>
      </c>
      <c r="L437" s="127" t="str">
        <f t="shared" si="27"/>
        <v>0</v>
      </c>
      <c r="M437" s="123"/>
      <c r="N437" s="123"/>
      <c r="O437" s="123"/>
      <c r="P437" s="123"/>
      <c r="Q437" s="124"/>
    </row>
    <row r="438" spans="2:17" ht="15.75">
      <c r="B438" s="159"/>
      <c r="C438" s="160">
        <v>87</v>
      </c>
      <c r="D438" s="161" t="s">
        <v>217</v>
      </c>
      <c r="E438" s="161" t="s">
        <v>218</v>
      </c>
      <c r="F438" s="161"/>
      <c r="G438" s="161"/>
      <c r="H438" s="163">
        <v>18.943000000000001</v>
      </c>
      <c r="I438" s="127" t="str">
        <f t="shared" si="24"/>
        <v>0</v>
      </c>
      <c r="J438" s="127" t="str">
        <f t="shared" si="25"/>
        <v>0</v>
      </c>
      <c r="K438" s="127">
        <f t="shared" si="26"/>
        <v>18.943000000000001</v>
      </c>
      <c r="L438" s="127" t="str">
        <f t="shared" si="27"/>
        <v>0</v>
      </c>
      <c r="M438" s="123"/>
      <c r="N438" s="123"/>
      <c r="O438" s="123"/>
      <c r="P438" s="123"/>
      <c r="Q438" s="124"/>
    </row>
    <row r="439" spans="2:17" ht="15.75">
      <c r="B439" s="159"/>
      <c r="C439" s="160">
        <v>188</v>
      </c>
      <c r="D439" s="161" t="s">
        <v>409</v>
      </c>
      <c r="E439" s="161" t="s">
        <v>410</v>
      </c>
      <c r="F439" s="161" t="s">
        <v>32</v>
      </c>
      <c r="G439" s="161"/>
      <c r="H439" s="163">
        <v>18.962</v>
      </c>
      <c r="I439" s="127" t="str">
        <f t="shared" si="24"/>
        <v>0</v>
      </c>
      <c r="J439" s="127" t="str">
        <f t="shared" si="25"/>
        <v>0</v>
      </c>
      <c r="K439" s="127">
        <f t="shared" si="26"/>
        <v>18.962</v>
      </c>
      <c r="L439" s="127" t="str">
        <f t="shared" si="27"/>
        <v>0</v>
      </c>
      <c r="M439" s="123"/>
      <c r="N439" s="123"/>
      <c r="O439" s="123"/>
      <c r="P439" s="123"/>
      <c r="Q439" s="124"/>
    </row>
    <row r="440" spans="2:17" ht="15.75">
      <c r="B440" s="159"/>
      <c r="C440" s="160">
        <v>411</v>
      </c>
      <c r="D440" s="161" t="s">
        <v>780</v>
      </c>
      <c r="E440" s="161" t="s">
        <v>781</v>
      </c>
      <c r="F440" s="161"/>
      <c r="G440" s="161" t="s">
        <v>677</v>
      </c>
      <c r="H440" s="163">
        <v>18.965</v>
      </c>
      <c r="I440" s="127" t="str">
        <f t="shared" si="24"/>
        <v>0</v>
      </c>
      <c r="J440" s="127" t="str">
        <f t="shared" si="25"/>
        <v>0</v>
      </c>
      <c r="K440" s="127">
        <f t="shared" si="26"/>
        <v>18.965</v>
      </c>
      <c r="L440" s="127" t="str">
        <f t="shared" si="27"/>
        <v>0</v>
      </c>
      <c r="M440" s="123"/>
      <c r="N440" s="123"/>
      <c r="O440" s="123"/>
      <c r="P440" s="123"/>
      <c r="Q440" s="124"/>
    </row>
    <row r="441" spans="2:17" ht="15.75">
      <c r="B441" s="159"/>
      <c r="C441" s="160">
        <v>311</v>
      </c>
      <c r="D441" s="161" t="s">
        <v>211</v>
      </c>
      <c r="E441" s="161" t="s">
        <v>608</v>
      </c>
      <c r="F441" s="161" t="s">
        <v>32</v>
      </c>
      <c r="G441" s="161"/>
      <c r="H441" s="163">
        <v>18.966999999999999</v>
      </c>
      <c r="I441" s="127" t="str">
        <f t="shared" si="24"/>
        <v>0</v>
      </c>
      <c r="J441" s="127" t="str">
        <f t="shared" si="25"/>
        <v>0</v>
      </c>
      <c r="K441" s="127">
        <f t="shared" si="26"/>
        <v>18.966999999999999</v>
      </c>
      <c r="L441" s="127" t="str">
        <f t="shared" si="27"/>
        <v>0</v>
      </c>
      <c r="M441" s="123"/>
      <c r="N441" s="123"/>
      <c r="O441" s="123"/>
      <c r="P441" s="123"/>
      <c r="Q441" s="124"/>
    </row>
    <row r="442" spans="2:17" ht="15.75">
      <c r="B442" s="159"/>
      <c r="C442" s="160">
        <v>283</v>
      </c>
      <c r="D442" s="161" t="s">
        <v>262</v>
      </c>
      <c r="E442" s="161" t="s">
        <v>568</v>
      </c>
      <c r="F442" s="161"/>
      <c r="G442" s="161"/>
      <c r="H442" s="163">
        <v>18.97</v>
      </c>
      <c r="I442" s="127" t="str">
        <f t="shared" si="24"/>
        <v>0</v>
      </c>
      <c r="J442" s="127" t="str">
        <f t="shared" si="25"/>
        <v>0</v>
      </c>
      <c r="K442" s="127">
        <f t="shared" si="26"/>
        <v>18.97</v>
      </c>
      <c r="L442" s="127" t="str">
        <f t="shared" si="27"/>
        <v>0</v>
      </c>
      <c r="M442" s="123"/>
      <c r="N442" s="123"/>
      <c r="O442" s="123"/>
      <c r="P442" s="123"/>
      <c r="Q442" s="124"/>
    </row>
    <row r="443" spans="2:17" ht="15.75">
      <c r="B443" s="159"/>
      <c r="C443" s="160">
        <v>14</v>
      </c>
      <c r="D443" s="161" t="s">
        <v>71</v>
      </c>
      <c r="E443" s="161" t="s">
        <v>72</v>
      </c>
      <c r="F443" s="161"/>
      <c r="G443" s="161"/>
      <c r="H443" s="163">
        <v>18.975999999999999</v>
      </c>
      <c r="I443" s="127" t="str">
        <f t="shared" si="24"/>
        <v>0</v>
      </c>
      <c r="J443" s="127" t="str">
        <f t="shared" si="25"/>
        <v>0</v>
      </c>
      <c r="K443" s="127">
        <f t="shared" si="26"/>
        <v>18.975999999999999</v>
      </c>
      <c r="L443" s="127" t="str">
        <f t="shared" si="27"/>
        <v>0</v>
      </c>
      <c r="M443" s="123"/>
      <c r="N443" s="123"/>
      <c r="O443" s="123"/>
      <c r="P443" s="123"/>
      <c r="Q443" s="124"/>
    </row>
    <row r="444" spans="2:17" ht="15.75">
      <c r="B444" s="159"/>
      <c r="C444" s="160">
        <v>452</v>
      </c>
      <c r="D444" s="161" t="s">
        <v>436</v>
      </c>
      <c r="E444" s="161" t="s">
        <v>844</v>
      </c>
      <c r="F444" s="161" t="s">
        <v>32</v>
      </c>
      <c r="G444" s="161"/>
      <c r="H444" s="163">
        <v>19.004999999999999</v>
      </c>
      <c r="I444" s="127" t="str">
        <f t="shared" si="24"/>
        <v>0</v>
      </c>
      <c r="J444" s="127" t="str">
        <f t="shared" si="25"/>
        <v>0</v>
      </c>
      <c r="K444" s="127">
        <f t="shared" si="26"/>
        <v>19.004999999999999</v>
      </c>
      <c r="L444" s="127" t="str">
        <f t="shared" si="27"/>
        <v>0</v>
      </c>
      <c r="M444" s="123"/>
      <c r="N444" s="123"/>
      <c r="O444" s="123"/>
      <c r="P444" s="123"/>
      <c r="Q444" s="124"/>
    </row>
    <row r="445" spans="2:17" ht="15.75">
      <c r="B445" s="159"/>
      <c r="C445" s="160">
        <v>6</v>
      </c>
      <c r="D445" s="161" t="s">
        <v>55</v>
      </c>
      <c r="E445" s="161" t="s">
        <v>56</v>
      </c>
      <c r="F445" s="161" t="s">
        <v>32</v>
      </c>
      <c r="G445" s="161"/>
      <c r="H445" s="163">
        <v>19.010000000000002</v>
      </c>
      <c r="I445" s="127" t="str">
        <f t="shared" si="24"/>
        <v>0</v>
      </c>
      <c r="J445" s="127" t="str">
        <f t="shared" si="25"/>
        <v>0</v>
      </c>
      <c r="K445" s="127">
        <f t="shared" si="26"/>
        <v>19.010000000000002</v>
      </c>
      <c r="L445" s="127" t="str">
        <f t="shared" si="27"/>
        <v>0</v>
      </c>
      <c r="M445" s="123"/>
      <c r="N445" s="123"/>
      <c r="O445" s="123"/>
      <c r="P445" s="123"/>
      <c r="Q445" s="124"/>
    </row>
    <row r="446" spans="2:17" ht="15.75">
      <c r="B446" s="159"/>
      <c r="C446" s="160">
        <v>435</v>
      </c>
      <c r="D446" s="161" t="s">
        <v>815</v>
      </c>
      <c r="E446" s="161" t="s">
        <v>816</v>
      </c>
      <c r="F446" s="161"/>
      <c r="G446" s="161"/>
      <c r="H446" s="163">
        <v>19.013999999999999</v>
      </c>
      <c r="I446" s="127" t="str">
        <f t="shared" si="24"/>
        <v>0</v>
      </c>
      <c r="J446" s="127" t="str">
        <f t="shared" si="25"/>
        <v>0</v>
      </c>
      <c r="K446" s="127">
        <f t="shared" si="26"/>
        <v>19.013999999999999</v>
      </c>
      <c r="L446" s="127" t="str">
        <f t="shared" si="27"/>
        <v>0</v>
      </c>
      <c r="M446" s="123"/>
      <c r="N446" s="123"/>
      <c r="O446" s="123"/>
      <c r="P446" s="123"/>
      <c r="Q446" s="124"/>
    </row>
    <row r="447" spans="2:17" ht="15.75">
      <c r="B447" s="159"/>
      <c r="C447" s="160">
        <v>465</v>
      </c>
      <c r="D447" s="161" t="s">
        <v>867</v>
      </c>
      <c r="E447" s="161" t="s">
        <v>868</v>
      </c>
      <c r="F447" s="161" t="s">
        <v>32</v>
      </c>
      <c r="G447" s="161"/>
      <c r="H447" s="163">
        <v>19.036000000000001</v>
      </c>
      <c r="I447" s="127" t="str">
        <f t="shared" si="24"/>
        <v>0</v>
      </c>
      <c r="J447" s="127" t="str">
        <f t="shared" si="25"/>
        <v>0</v>
      </c>
      <c r="K447" s="127">
        <f t="shared" si="26"/>
        <v>19.036000000000001</v>
      </c>
      <c r="L447" s="127" t="str">
        <f t="shared" si="27"/>
        <v>0</v>
      </c>
      <c r="M447" s="123"/>
      <c r="N447" s="123"/>
      <c r="O447" s="123"/>
      <c r="P447" s="123"/>
      <c r="Q447" s="124"/>
    </row>
    <row r="448" spans="2:17" ht="15.75">
      <c r="B448" s="159"/>
      <c r="C448" s="160">
        <v>521</v>
      </c>
      <c r="D448" s="161" t="s">
        <v>959</v>
      </c>
      <c r="E448" s="161" t="s">
        <v>960</v>
      </c>
      <c r="F448" s="161" t="s">
        <v>32</v>
      </c>
      <c r="G448" s="161"/>
      <c r="H448" s="163">
        <v>19.062000000000001</v>
      </c>
      <c r="I448" s="127" t="str">
        <f t="shared" si="24"/>
        <v>0</v>
      </c>
      <c r="J448" s="127" t="str">
        <f t="shared" si="25"/>
        <v>0</v>
      </c>
      <c r="K448" s="127">
        <f t="shared" si="26"/>
        <v>19.062000000000001</v>
      </c>
      <c r="L448" s="127" t="str">
        <f t="shared" si="27"/>
        <v>0</v>
      </c>
      <c r="M448" s="123"/>
      <c r="N448" s="123"/>
      <c r="O448" s="123"/>
      <c r="P448" s="123"/>
      <c r="Q448" s="124"/>
    </row>
    <row r="449" spans="2:17" ht="15.75">
      <c r="B449" s="159"/>
      <c r="C449" s="160">
        <v>361</v>
      </c>
      <c r="D449" s="161" t="s">
        <v>687</v>
      </c>
      <c r="E449" s="161" t="s">
        <v>688</v>
      </c>
      <c r="F449" s="161" t="s">
        <v>32</v>
      </c>
      <c r="G449" s="161"/>
      <c r="H449" s="163">
        <v>19.064</v>
      </c>
      <c r="I449" s="127" t="str">
        <f t="shared" si="24"/>
        <v>0</v>
      </c>
      <c r="J449" s="127" t="str">
        <f t="shared" si="25"/>
        <v>0</v>
      </c>
      <c r="K449" s="127">
        <f t="shared" si="26"/>
        <v>19.064</v>
      </c>
      <c r="L449" s="127" t="str">
        <f t="shared" si="27"/>
        <v>0</v>
      </c>
      <c r="M449" s="123"/>
      <c r="N449" s="123"/>
      <c r="O449" s="123"/>
      <c r="P449" s="123"/>
      <c r="Q449" s="124"/>
    </row>
    <row r="450" spans="2:17" ht="15.75">
      <c r="B450" s="159"/>
      <c r="C450" s="160">
        <v>28</v>
      </c>
      <c r="D450" s="161" t="s">
        <v>99</v>
      </c>
      <c r="E450" s="161" t="s">
        <v>100</v>
      </c>
      <c r="F450" s="161"/>
      <c r="G450" s="161"/>
      <c r="H450" s="163">
        <v>19.065999999999999</v>
      </c>
      <c r="I450" s="127" t="str">
        <f t="shared" si="24"/>
        <v>0</v>
      </c>
      <c r="J450" s="127" t="str">
        <f t="shared" si="25"/>
        <v>0</v>
      </c>
      <c r="K450" s="127">
        <f t="shared" si="26"/>
        <v>19.065999999999999</v>
      </c>
      <c r="L450" s="127" t="str">
        <f t="shared" si="27"/>
        <v>0</v>
      </c>
      <c r="M450" s="123"/>
      <c r="N450" s="123"/>
      <c r="O450" s="123"/>
      <c r="P450" s="123"/>
      <c r="Q450" s="124"/>
    </row>
    <row r="451" spans="2:17" ht="15.75">
      <c r="B451" s="159"/>
      <c r="C451" s="160">
        <v>263</v>
      </c>
      <c r="D451" s="161" t="s">
        <v>534</v>
      </c>
      <c r="E451" s="161" t="s">
        <v>535</v>
      </c>
      <c r="F451" s="161" t="s">
        <v>32</v>
      </c>
      <c r="G451" s="161"/>
      <c r="H451" s="163">
        <v>19.074999999999999</v>
      </c>
      <c r="I451" s="127" t="str">
        <f t="shared" si="24"/>
        <v>0</v>
      </c>
      <c r="J451" s="127" t="str">
        <f t="shared" si="25"/>
        <v>0</v>
      </c>
      <c r="K451" s="127">
        <f t="shared" si="26"/>
        <v>19.074999999999999</v>
      </c>
      <c r="L451" s="127" t="str">
        <f t="shared" si="27"/>
        <v>0</v>
      </c>
      <c r="M451" s="123"/>
      <c r="N451" s="123"/>
      <c r="O451" s="123"/>
      <c r="P451" s="123"/>
      <c r="Q451" s="124"/>
    </row>
    <row r="452" spans="2:17" ht="15.75">
      <c r="B452" s="159"/>
      <c r="C452" s="160">
        <v>360</v>
      </c>
      <c r="D452" s="161" t="s">
        <v>685</v>
      </c>
      <c r="E452" s="161" t="s">
        <v>686</v>
      </c>
      <c r="F452" s="161"/>
      <c r="G452" s="161"/>
      <c r="H452" s="163">
        <v>19.111999999999998</v>
      </c>
      <c r="I452" s="127" t="str">
        <f t="shared" si="24"/>
        <v>0</v>
      </c>
      <c r="J452" s="127" t="str">
        <f t="shared" si="25"/>
        <v>0</v>
      </c>
      <c r="K452" s="127">
        <f t="shared" si="26"/>
        <v>19.111999999999998</v>
      </c>
      <c r="L452" s="127" t="str">
        <f t="shared" si="27"/>
        <v>0</v>
      </c>
      <c r="M452" s="123"/>
      <c r="N452" s="123"/>
      <c r="O452" s="123"/>
      <c r="P452" s="123"/>
      <c r="Q452" s="124"/>
    </row>
    <row r="453" spans="2:17" ht="15.75">
      <c r="B453" s="159"/>
      <c r="C453" s="160">
        <v>5</v>
      </c>
      <c r="D453" s="161" t="s">
        <v>53</v>
      </c>
      <c r="E453" s="161" t="s">
        <v>54</v>
      </c>
      <c r="F453" s="161"/>
      <c r="G453" s="161"/>
      <c r="H453" s="163">
        <v>19.114000000000001</v>
      </c>
      <c r="I453" s="127" t="str">
        <f t="shared" ref="I453:I516" si="28">IF(H453&lt;J$3,H453,IF(H453&gt;=J$3,"0"))</f>
        <v>0</v>
      </c>
      <c r="J453" s="127" t="str">
        <f t="shared" ref="J453:J516" si="29">IF(H453&lt;J$3,"0",IF(H453&lt;K$3,H453,IF(H453&gt;=K$3,"0")))</f>
        <v>0</v>
      </c>
      <c r="K453" s="127">
        <f t="shared" ref="K453:K516" si="30">IF(H453&lt;K$3,"0",IF(H453&gt;=L$3,"0",IF(H453&gt;=K$3,H453)))</f>
        <v>19.114000000000001</v>
      </c>
      <c r="L453" s="127" t="str">
        <f t="shared" ref="L453:L516" si="31">IF(H453&gt;=L$3,H453,IF(H453&lt;L$3,"0"))</f>
        <v>0</v>
      </c>
      <c r="M453" s="123"/>
      <c r="N453" s="123"/>
      <c r="O453" s="123"/>
      <c r="P453" s="123"/>
      <c r="Q453" s="124"/>
    </row>
    <row r="454" spans="2:17" ht="15.75">
      <c r="B454" s="159"/>
      <c r="C454" s="160">
        <v>171</v>
      </c>
      <c r="D454" s="161" t="s">
        <v>381</v>
      </c>
      <c r="E454" s="161" t="s">
        <v>382</v>
      </c>
      <c r="F454" s="161"/>
      <c r="G454" s="161"/>
      <c r="H454" s="163">
        <v>19.117000000000001</v>
      </c>
      <c r="I454" s="127" t="str">
        <f t="shared" si="28"/>
        <v>0</v>
      </c>
      <c r="J454" s="127" t="str">
        <f t="shared" si="29"/>
        <v>0</v>
      </c>
      <c r="K454" s="127">
        <f t="shared" si="30"/>
        <v>19.117000000000001</v>
      </c>
      <c r="L454" s="127" t="str">
        <f t="shared" si="31"/>
        <v>0</v>
      </c>
      <c r="M454" s="123"/>
      <c r="N454" s="123"/>
      <c r="O454" s="123"/>
      <c r="P454" s="123"/>
      <c r="Q454" s="124"/>
    </row>
    <row r="455" spans="2:17" ht="15.75">
      <c r="B455" s="159"/>
      <c r="C455" s="160">
        <v>180</v>
      </c>
      <c r="D455" s="161" t="s">
        <v>396</v>
      </c>
      <c r="E455" s="161" t="s">
        <v>397</v>
      </c>
      <c r="F455" s="161"/>
      <c r="G455" s="161"/>
      <c r="H455" s="163">
        <v>19.123999999999999</v>
      </c>
      <c r="I455" s="127" t="str">
        <f t="shared" si="28"/>
        <v>0</v>
      </c>
      <c r="J455" s="127" t="str">
        <f t="shared" si="29"/>
        <v>0</v>
      </c>
      <c r="K455" s="127">
        <f t="shared" si="30"/>
        <v>19.123999999999999</v>
      </c>
      <c r="L455" s="127" t="str">
        <f t="shared" si="31"/>
        <v>0</v>
      </c>
      <c r="M455" s="123"/>
      <c r="N455" s="123"/>
      <c r="O455" s="123"/>
      <c r="P455" s="123"/>
      <c r="Q455" s="124"/>
    </row>
    <row r="456" spans="2:17" ht="15.75">
      <c r="B456" s="155"/>
      <c r="C456" s="42">
        <v>139</v>
      </c>
      <c r="D456" s="43" t="s">
        <v>320</v>
      </c>
      <c r="E456" s="43" t="s">
        <v>321</v>
      </c>
      <c r="F456" s="43"/>
      <c r="G456" s="43"/>
      <c r="H456" s="44">
        <v>19.14</v>
      </c>
      <c r="I456" s="121" t="str">
        <f t="shared" si="28"/>
        <v>0</v>
      </c>
      <c r="J456" s="121" t="str">
        <f t="shared" si="29"/>
        <v>0</v>
      </c>
      <c r="K456" s="121" t="str">
        <f t="shared" si="30"/>
        <v>0</v>
      </c>
      <c r="L456" s="121">
        <f t="shared" si="31"/>
        <v>19.14</v>
      </c>
      <c r="M456" s="122"/>
      <c r="N456" s="122"/>
      <c r="O456" s="122"/>
      <c r="P456" s="122">
        <v>1</v>
      </c>
      <c r="Q456" s="157">
        <v>1835.7</v>
      </c>
    </row>
    <row r="457" spans="2:17" ht="15.75">
      <c r="B457" s="155"/>
      <c r="C457" s="42">
        <v>191</v>
      </c>
      <c r="D457" s="43" t="s">
        <v>414</v>
      </c>
      <c r="E457" s="43" t="s">
        <v>415</v>
      </c>
      <c r="F457" s="43"/>
      <c r="G457" s="43"/>
      <c r="H457" s="44">
        <v>19.149000000000001</v>
      </c>
      <c r="I457" s="121" t="str">
        <f t="shared" si="28"/>
        <v>0</v>
      </c>
      <c r="J457" s="121" t="str">
        <f t="shared" si="29"/>
        <v>0</v>
      </c>
      <c r="K457" s="121" t="str">
        <f t="shared" si="30"/>
        <v>0</v>
      </c>
      <c r="L457" s="121">
        <f t="shared" si="31"/>
        <v>19.149000000000001</v>
      </c>
      <c r="M457" s="122"/>
      <c r="N457" s="122"/>
      <c r="O457" s="122"/>
      <c r="P457" s="156" t="s">
        <v>1396</v>
      </c>
      <c r="Q457" s="157">
        <v>1422.67</v>
      </c>
    </row>
    <row r="458" spans="2:17" ht="15.75">
      <c r="B458" s="155"/>
      <c r="C458" s="42">
        <v>76</v>
      </c>
      <c r="D458" s="43" t="s">
        <v>195</v>
      </c>
      <c r="E458" s="43" t="s">
        <v>196</v>
      </c>
      <c r="F458" s="43"/>
      <c r="G458" s="43"/>
      <c r="H458" s="44">
        <v>19.149000000000001</v>
      </c>
      <c r="I458" s="121" t="str">
        <f t="shared" si="28"/>
        <v>0</v>
      </c>
      <c r="J458" s="121" t="str">
        <f t="shared" si="29"/>
        <v>0</v>
      </c>
      <c r="K458" s="121" t="str">
        <f t="shared" si="30"/>
        <v>0</v>
      </c>
      <c r="L458" s="121">
        <f t="shared" si="31"/>
        <v>19.149000000000001</v>
      </c>
      <c r="M458" s="122"/>
      <c r="N458" s="122"/>
      <c r="O458" s="122"/>
      <c r="P458" s="156" t="s">
        <v>1396</v>
      </c>
      <c r="Q458" s="157">
        <v>1422.67</v>
      </c>
    </row>
    <row r="459" spans="2:17" ht="15.75">
      <c r="B459" s="155"/>
      <c r="C459" s="42">
        <v>554</v>
      </c>
      <c r="D459" s="43" t="s">
        <v>1009</v>
      </c>
      <c r="E459" s="43" t="s">
        <v>1010</v>
      </c>
      <c r="F459" s="43" t="s">
        <v>32</v>
      </c>
      <c r="G459" s="43"/>
      <c r="H459" s="60">
        <v>19.2</v>
      </c>
      <c r="I459" s="121" t="str">
        <f t="shared" si="28"/>
        <v>0</v>
      </c>
      <c r="J459" s="121" t="str">
        <f t="shared" si="29"/>
        <v>0</v>
      </c>
      <c r="K459" s="121" t="str">
        <f t="shared" si="30"/>
        <v>0</v>
      </c>
      <c r="L459" s="121">
        <f t="shared" si="31"/>
        <v>19.2</v>
      </c>
      <c r="M459" s="122"/>
      <c r="N459" s="122"/>
      <c r="O459" s="122"/>
      <c r="P459" s="122">
        <v>4</v>
      </c>
      <c r="Q459" s="157">
        <v>1101.42</v>
      </c>
    </row>
    <row r="460" spans="2:17" ht="15.75">
      <c r="B460" s="155"/>
      <c r="C460" s="42">
        <v>268</v>
      </c>
      <c r="D460" s="43" t="s">
        <v>276</v>
      </c>
      <c r="E460" s="43" t="s">
        <v>543</v>
      </c>
      <c r="F460" s="43"/>
      <c r="G460" s="43"/>
      <c r="H460" s="44">
        <v>19.201000000000001</v>
      </c>
      <c r="I460" s="121" t="str">
        <f t="shared" si="28"/>
        <v>0</v>
      </c>
      <c r="J460" s="121" t="str">
        <f t="shared" si="29"/>
        <v>0</v>
      </c>
      <c r="K460" s="121" t="str">
        <f t="shared" si="30"/>
        <v>0</v>
      </c>
      <c r="L460" s="121">
        <f t="shared" si="31"/>
        <v>19.201000000000001</v>
      </c>
      <c r="M460" s="122"/>
      <c r="N460" s="122"/>
      <c r="O460" s="122"/>
      <c r="P460" s="122">
        <v>5</v>
      </c>
      <c r="Q460" s="157">
        <v>917.85</v>
      </c>
    </row>
    <row r="461" spans="2:17" ht="15.75">
      <c r="B461" s="155"/>
      <c r="C461" s="42">
        <v>624</v>
      </c>
      <c r="D461" s="43" t="s">
        <v>1118</v>
      </c>
      <c r="E461" s="43" t="s">
        <v>1119</v>
      </c>
      <c r="F461" s="43" t="s">
        <v>32</v>
      </c>
      <c r="G461" s="43"/>
      <c r="H461" s="60">
        <v>19.207000000000001</v>
      </c>
      <c r="I461" s="121" t="str">
        <f t="shared" si="28"/>
        <v>0</v>
      </c>
      <c r="J461" s="121" t="str">
        <f t="shared" si="29"/>
        <v>0</v>
      </c>
      <c r="K461" s="121" t="str">
        <f t="shared" si="30"/>
        <v>0</v>
      </c>
      <c r="L461" s="121">
        <f t="shared" si="31"/>
        <v>19.207000000000001</v>
      </c>
      <c r="M461" s="122"/>
      <c r="N461" s="122"/>
      <c r="O461" s="122"/>
      <c r="P461" s="122">
        <v>6</v>
      </c>
      <c r="Q461" s="157">
        <v>642.55999999999995</v>
      </c>
    </row>
    <row r="462" spans="2:17" ht="15.75">
      <c r="B462" s="155"/>
      <c r="C462" s="42">
        <v>8</v>
      </c>
      <c r="D462" s="43" t="s">
        <v>59</v>
      </c>
      <c r="E462" s="43" t="s">
        <v>60</v>
      </c>
      <c r="F462" s="43" t="s">
        <v>32</v>
      </c>
      <c r="G462" s="43"/>
      <c r="H462" s="44">
        <v>19.213999999999999</v>
      </c>
      <c r="I462" s="121" t="str">
        <f t="shared" si="28"/>
        <v>0</v>
      </c>
      <c r="J462" s="121" t="str">
        <f t="shared" si="29"/>
        <v>0</v>
      </c>
      <c r="K462" s="121" t="str">
        <f t="shared" si="30"/>
        <v>0</v>
      </c>
      <c r="L462" s="121">
        <f t="shared" si="31"/>
        <v>19.213999999999999</v>
      </c>
      <c r="M462" s="122"/>
      <c r="N462" s="122"/>
      <c r="O462" s="122"/>
      <c r="P462" s="122">
        <v>7</v>
      </c>
      <c r="Q462" s="157">
        <v>458.93</v>
      </c>
    </row>
    <row r="463" spans="2:17" ht="15.75">
      <c r="B463" s="155"/>
      <c r="C463" s="42">
        <v>82</v>
      </c>
      <c r="D463" s="43" t="s">
        <v>207</v>
      </c>
      <c r="E463" s="43" t="s">
        <v>208</v>
      </c>
      <c r="F463" s="43" t="s">
        <v>32</v>
      </c>
      <c r="G463" s="43"/>
      <c r="H463" s="44">
        <v>19.216999999999999</v>
      </c>
      <c r="I463" s="121" t="str">
        <f t="shared" si="28"/>
        <v>0</v>
      </c>
      <c r="J463" s="121" t="str">
        <f t="shared" si="29"/>
        <v>0</v>
      </c>
      <c r="K463" s="121" t="str">
        <f t="shared" si="30"/>
        <v>0</v>
      </c>
      <c r="L463" s="121">
        <f t="shared" si="31"/>
        <v>19.216999999999999</v>
      </c>
      <c r="M463" s="122"/>
      <c r="N463" s="122"/>
      <c r="O463" s="122"/>
      <c r="P463" s="122">
        <v>8</v>
      </c>
      <c r="Q463" s="157">
        <v>367.14</v>
      </c>
    </row>
    <row r="464" spans="2:17" ht="15.75">
      <c r="B464" s="155"/>
      <c r="C464" s="42">
        <v>134</v>
      </c>
      <c r="D464" s="43" t="s">
        <v>310</v>
      </c>
      <c r="E464" s="43" t="s">
        <v>311</v>
      </c>
      <c r="F464" s="43" t="s">
        <v>32</v>
      </c>
      <c r="G464" s="43"/>
      <c r="H464" s="44">
        <v>19.22</v>
      </c>
      <c r="I464" s="121" t="str">
        <f t="shared" si="28"/>
        <v>0</v>
      </c>
      <c r="J464" s="121" t="str">
        <f t="shared" si="29"/>
        <v>0</v>
      </c>
      <c r="K464" s="121" t="str">
        <f t="shared" si="30"/>
        <v>0</v>
      </c>
      <c r="L464" s="121">
        <f t="shared" si="31"/>
        <v>19.22</v>
      </c>
      <c r="M464" s="122"/>
      <c r="N464" s="122"/>
      <c r="O464" s="122"/>
      <c r="P464" s="122">
        <v>9</v>
      </c>
      <c r="Q464" s="157">
        <v>321.25</v>
      </c>
    </row>
    <row r="465" spans="2:17" ht="15.75">
      <c r="B465" s="155"/>
      <c r="C465" s="42">
        <v>152</v>
      </c>
      <c r="D465" s="43" t="s">
        <v>346</v>
      </c>
      <c r="E465" s="43" t="s">
        <v>347</v>
      </c>
      <c r="F465" s="43"/>
      <c r="G465" s="43"/>
      <c r="H465" s="44">
        <v>19.221</v>
      </c>
      <c r="I465" s="121" t="str">
        <f t="shared" si="28"/>
        <v>0</v>
      </c>
      <c r="J465" s="121" t="str">
        <f t="shared" si="29"/>
        <v>0</v>
      </c>
      <c r="K465" s="121" t="str">
        <f t="shared" si="30"/>
        <v>0</v>
      </c>
      <c r="L465" s="121">
        <f t="shared" si="31"/>
        <v>19.221</v>
      </c>
      <c r="M465" s="122"/>
      <c r="N465" s="122"/>
      <c r="O465" s="122"/>
      <c r="P465" s="122">
        <v>10</v>
      </c>
      <c r="Q465" s="157">
        <v>275.36</v>
      </c>
    </row>
    <row r="466" spans="2:17" ht="15.75">
      <c r="B466" s="155"/>
      <c r="C466" s="42">
        <v>303</v>
      </c>
      <c r="D466" s="43" t="s">
        <v>284</v>
      </c>
      <c r="E466" s="43" t="s">
        <v>595</v>
      </c>
      <c r="F466" s="43" t="s">
        <v>32</v>
      </c>
      <c r="G466" s="43"/>
      <c r="H466" s="44">
        <v>19.225000000000001</v>
      </c>
      <c r="I466" s="121" t="str">
        <f t="shared" si="28"/>
        <v>0</v>
      </c>
      <c r="J466" s="121" t="str">
        <f t="shared" si="29"/>
        <v>0</v>
      </c>
      <c r="K466" s="121" t="str">
        <f t="shared" si="30"/>
        <v>0</v>
      </c>
      <c r="L466" s="121">
        <f t="shared" si="31"/>
        <v>19.225000000000001</v>
      </c>
      <c r="M466" s="122"/>
      <c r="N466" s="122"/>
      <c r="O466" s="122"/>
      <c r="P466" s="122">
        <v>11</v>
      </c>
      <c r="Q466" s="157">
        <v>229.46</v>
      </c>
    </row>
    <row r="467" spans="2:17" ht="15.75">
      <c r="B467" s="155"/>
      <c r="C467" s="42">
        <v>434</v>
      </c>
      <c r="D467" s="43" t="s">
        <v>813</v>
      </c>
      <c r="E467" s="43" t="s">
        <v>814</v>
      </c>
      <c r="F467" s="43"/>
      <c r="G467" s="43"/>
      <c r="H467" s="44">
        <v>19.228000000000002</v>
      </c>
      <c r="I467" s="121" t="str">
        <f t="shared" si="28"/>
        <v>0</v>
      </c>
      <c r="J467" s="121" t="str">
        <f t="shared" si="29"/>
        <v>0</v>
      </c>
      <c r="K467" s="121" t="str">
        <f t="shared" si="30"/>
        <v>0</v>
      </c>
      <c r="L467" s="121">
        <f t="shared" si="31"/>
        <v>19.228000000000002</v>
      </c>
      <c r="M467" s="122"/>
      <c r="N467" s="122"/>
      <c r="O467" s="122"/>
      <c r="P467" s="122">
        <v>12</v>
      </c>
      <c r="Q467" s="157">
        <v>183.57</v>
      </c>
    </row>
    <row r="468" spans="2:17" ht="15.75">
      <c r="B468" s="159"/>
      <c r="C468" s="160">
        <v>637</v>
      </c>
      <c r="D468" s="161" t="s">
        <v>856</v>
      </c>
      <c r="E468" s="161" t="s">
        <v>1139</v>
      </c>
      <c r="F468" s="161" t="s">
        <v>32</v>
      </c>
      <c r="G468" s="161"/>
      <c r="H468" s="162">
        <v>19.257000000000001</v>
      </c>
      <c r="I468" s="127" t="str">
        <f t="shared" si="28"/>
        <v>0</v>
      </c>
      <c r="J468" s="127" t="str">
        <f t="shared" si="29"/>
        <v>0</v>
      </c>
      <c r="K468" s="127" t="str">
        <f t="shared" si="30"/>
        <v>0</v>
      </c>
      <c r="L468" s="127">
        <f t="shared" si="31"/>
        <v>19.257000000000001</v>
      </c>
      <c r="M468" s="123"/>
      <c r="N468" s="123"/>
      <c r="O468" s="123"/>
      <c r="P468" s="123"/>
      <c r="Q468" s="124"/>
    </row>
    <row r="469" spans="2:17" ht="15.75">
      <c r="B469" s="159"/>
      <c r="C469" s="160">
        <v>458</v>
      </c>
      <c r="D469" s="161" t="s">
        <v>752</v>
      </c>
      <c r="E469" s="161" t="s">
        <v>855</v>
      </c>
      <c r="F469" s="161" t="s">
        <v>32</v>
      </c>
      <c r="G469" s="161"/>
      <c r="H469" s="163">
        <v>19.257999999999999</v>
      </c>
      <c r="I469" s="127" t="str">
        <f t="shared" si="28"/>
        <v>0</v>
      </c>
      <c r="J469" s="127" t="str">
        <f t="shared" si="29"/>
        <v>0</v>
      </c>
      <c r="K469" s="127" t="str">
        <f t="shared" si="30"/>
        <v>0</v>
      </c>
      <c r="L469" s="127">
        <f t="shared" si="31"/>
        <v>19.257999999999999</v>
      </c>
      <c r="M469" s="123"/>
      <c r="N469" s="123"/>
      <c r="O469" s="123"/>
      <c r="P469" s="123"/>
      <c r="Q469" s="124"/>
    </row>
    <row r="470" spans="2:17" ht="15.75">
      <c r="B470" s="159"/>
      <c r="C470" s="160">
        <v>389</v>
      </c>
      <c r="D470" s="161" t="s">
        <v>732</v>
      </c>
      <c r="E470" s="161" t="s">
        <v>733</v>
      </c>
      <c r="F470" s="161"/>
      <c r="G470" s="161"/>
      <c r="H470" s="163">
        <v>19.295999999999999</v>
      </c>
      <c r="I470" s="127" t="str">
        <f t="shared" si="28"/>
        <v>0</v>
      </c>
      <c r="J470" s="127" t="str">
        <f t="shared" si="29"/>
        <v>0</v>
      </c>
      <c r="K470" s="127" t="str">
        <f t="shared" si="30"/>
        <v>0</v>
      </c>
      <c r="L470" s="127">
        <f t="shared" si="31"/>
        <v>19.295999999999999</v>
      </c>
      <c r="M470" s="123"/>
      <c r="N470" s="123"/>
      <c r="O470" s="123"/>
      <c r="P470" s="123"/>
      <c r="Q470" s="124"/>
    </row>
    <row r="471" spans="2:17" ht="15.75">
      <c r="B471" s="159"/>
      <c r="C471" s="160">
        <v>549</v>
      </c>
      <c r="D471" s="161" t="s">
        <v>47</v>
      </c>
      <c r="E471" s="161" t="s">
        <v>1003</v>
      </c>
      <c r="F471" s="161" t="s">
        <v>32</v>
      </c>
      <c r="G471" s="161"/>
      <c r="H471" s="163">
        <v>19.311</v>
      </c>
      <c r="I471" s="127" t="str">
        <f t="shared" si="28"/>
        <v>0</v>
      </c>
      <c r="J471" s="127" t="str">
        <f t="shared" si="29"/>
        <v>0</v>
      </c>
      <c r="K471" s="127" t="str">
        <f t="shared" si="30"/>
        <v>0</v>
      </c>
      <c r="L471" s="127">
        <f t="shared" si="31"/>
        <v>19.311</v>
      </c>
      <c r="M471" s="123"/>
      <c r="N471" s="123"/>
      <c r="O471" s="123"/>
      <c r="P471" s="123"/>
      <c r="Q471" s="124"/>
    </row>
    <row r="472" spans="2:17" ht="15.75">
      <c r="B472" s="159"/>
      <c r="C472" s="160">
        <v>146</v>
      </c>
      <c r="D472" s="161" t="s">
        <v>334</v>
      </c>
      <c r="E472" s="161" t="s">
        <v>335</v>
      </c>
      <c r="F472" s="161"/>
      <c r="G472" s="161"/>
      <c r="H472" s="163">
        <v>19.314</v>
      </c>
      <c r="I472" s="127" t="str">
        <f t="shared" si="28"/>
        <v>0</v>
      </c>
      <c r="J472" s="127" t="str">
        <f t="shared" si="29"/>
        <v>0</v>
      </c>
      <c r="K472" s="127" t="str">
        <f t="shared" si="30"/>
        <v>0</v>
      </c>
      <c r="L472" s="127">
        <f t="shared" si="31"/>
        <v>19.314</v>
      </c>
      <c r="M472" s="123"/>
      <c r="N472" s="123"/>
      <c r="O472" s="123"/>
      <c r="P472" s="123"/>
      <c r="Q472" s="124"/>
    </row>
    <row r="473" spans="2:17" ht="15.75">
      <c r="B473" s="159"/>
      <c r="C473" s="160">
        <v>301</v>
      </c>
      <c r="D473" s="161" t="s">
        <v>147</v>
      </c>
      <c r="E473" s="161" t="s">
        <v>593</v>
      </c>
      <c r="F473" s="161"/>
      <c r="G473" s="161"/>
      <c r="H473" s="163">
        <v>19.334</v>
      </c>
      <c r="I473" s="127" t="str">
        <f t="shared" si="28"/>
        <v>0</v>
      </c>
      <c r="J473" s="127" t="str">
        <f t="shared" si="29"/>
        <v>0</v>
      </c>
      <c r="K473" s="127" t="str">
        <f t="shared" si="30"/>
        <v>0</v>
      </c>
      <c r="L473" s="127">
        <f t="shared" si="31"/>
        <v>19.334</v>
      </c>
      <c r="M473" s="123"/>
      <c r="N473" s="123"/>
      <c r="O473" s="123"/>
      <c r="P473" s="123"/>
      <c r="Q473" s="124"/>
    </row>
    <row r="474" spans="2:17" ht="15.75">
      <c r="B474" s="159"/>
      <c r="C474" s="160">
        <v>421</v>
      </c>
      <c r="D474" s="161" t="s">
        <v>786</v>
      </c>
      <c r="E474" s="161" t="s">
        <v>790</v>
      </c>
      <c r="F474" s="161"/>
      <c r="G474" s="161" t="s">
        <v>677</v>
      </c>
      <c r="H474" s="163">
        <v>19.337</v>
      </c>
      <c r="I474" s="127" t="str">
        <f t="shared" si="28"/>
        <v>0</v>
      </c>
      <c r="J474" s="127" t="str">
        <f t="shared" si="29"/>
        <v>0</v>
      </c>
      <c r="K474" s="127" t="str">
        <f t="shared" si="30"/>
        <v>0</v>
      </c>
      <c r="L474" s="127">
        <f t="shared" si="31"/>
        <v>19.337</v>
      </c>
      <c r="M474" s="123"/>
      <c r="N474" s="123"/>
      <c r="O474" s="123"/>
      <c r="P474" s="123"/>
      <c r="Q474" s="124"/>
    </row>
    <row r="475" spans="2:17" ht="15.75">
      <c r="B475" s="159"/>
      <c r="C475" s="160">
        <v>3</v>
      </c>
      <c r="D475" s="161" t="s">
        <v>49</v>
      </c>
      <c r="E475" s="161" t="s">
        <v>50</v>
      </c>
      <c r="F475" s="161" t="s">
        <v>32</v>
      </c>
      <c r="G475" s="161"/>
      <c r="H475" s="163">
        <v>19.349</v>
      </c>
      <c r="I475" s="127" t="str">
        <f t="shared" si="28"/>
        <v>0</v>
      </c>
      <c r="J475" s="127" t="str">
        <f t="shared" si="29"/>
        <v>0</v>
      </c>
      <c r="K475" s="127" t="str">
        <f t="shared" si="30"/>
        <v>0</v>
      </c>
      <c r="L475" s="127">
        <f t="shared" si="31"/>
        <v>19.349</v>
      </c>
      <c r="M475" s="123"/>
      <c r="N475" s="123"/>
      <c r="O475" s="123"/>
      <c r="P475" s="123"/>
      <c r="Q475" s="124"/>
    </row>
    <row r="476" spans="2:17" ht="15.75">
      <c r="B476" s="159"/>
      <c r="C476" s="160">
        <v>290</v>
      </c>
      <c r="D476" s="161" t="s">
        <v>578</v>
      </c>
      <c r="E476" s="161" t="s">
        <v>579</v>
      </c>
      <c r="F476" s="161"/>
      <c r="G476" s="161"/>
      <c r="H476" s="163">
        <v>19.382000000000001</v>
      </c>
      <c r="I476" s="127" t="str">
        <f t="shared" si="28"/>
        <v>0</v>
      </c>
      <c r="J476" s="127" t="str">
        <f t="shared" si="29"/>
        <v>0</v>
      </c>
      <c r="K476" s="127" t="str">
        <f t="shared" si="30"/>
        <v>0</v>
      </c>
      <c r="L476" s="127">
        <f t="shared" si="31"/>
        <v>19.382000000000001</v>
      </c>
      <c r="M476" s="123"/>
      <c r="N476" s="123"/>
      <c r="O476" s="123"/>
      <c r="P476" s="123"/>
      <c r="Q476" s="124"/>
    </row>
    <row r="477" spans="2:17" ht="15.75">
      <c r="B477" s="159"/>
      <c r="C477" s="160">
        <v>207</v>
      </c>
      <c r="D477" s="161" t="s">
        <v>442</v>
      </c>
      <c r="E477" s="161" t="s">
        <v>443</v>
      </c>
      <c r="F477" s="161"/>
      <c r="G477" s="161"/>
      <c r="H477" s="163">
        <v>19.382000000000001</v>
      </c>
      <c r="I477" s="127" t="str">
        <f t="shared" si="28"/>
        <v>0</v>
      </c>
      <c r="J477" s="127" t="str">
        <f t="shared" si="29"/>
        <v>0</v>
      </c>
      <c r="K477" s="127" t="str">
        <f t="shared" si="30"/>
        <v>0</v>
      </c>
      <c r="L477" s="127">
        <f t="shared" si="31"/>
        <v>19.382000000000001</v>
      </c>
      <c r="M477" s="123"/>
      <c r="N477" s="123"/>
      <c r="O477" s="123"/>
      <c r="P477" s="123"/>
      <c r="Q477" s="124"/>
    </row>
    <row r="478" spans="2:17" ht="15.75">
      <c r="B478" s="159"/>
      <c r="C478" s="160">
        <v>652</v>
      </c>
      <c r="D478" s="161" t="s">
        <v>1163</v>
      </c>
      <c r="E478" s="161" t="s">
        <v>1164</v>
      </c>
      <c r="F478" s="161" t="s">
        <v>32</v>
      </c>
      <c r="G478" s="161"/>
      <c r="H478" s="162">
        <v>19.399999999999999</v>
      </c>
      <c r="I478" s="127" t="str">
        <f t="shared" si="28"/>
        <v>0</v>
      </c>
      <c r="J478" s="127" t="str">
        <f t="shared" si="29"/>
        <v>0</v>
      </c>
      <c r="K478" s="127" t="str">
        <f t="shared" si="30"/>
        <v>0</v>
      </c>
      <c r="L478" s="127">
        <f t="shared" si="31"/>
        <v>19.399999999999999</v>
      </c>
      <c r="M478" s="123"/>
      <c r="N478" s="123"/>
      <c r="O478" s="123"/>
      <c r="P478" s="123"/>
      <c r="Q478" s="124"/>
    </row>
    <row r="479" spans="2:17" ht="15.75">
      <c r="B479" s="159"/>
      <c r="C479" s="160">
        <v>282</v>
      </c>
      <c r="D479" s="161" t="s">
        <v>139</v>
      </c>
      <c r="E479" s="161" t="s">
        <v>567</v>
      </c>
      <c r="F479" s="161"/>
      <c r="G479" s="161"/>
      <c r="H479" s="163">
        <v>19.402000000000001</v>
      </c>
      <c r="I479" s="127" t="str">
        <f t="shared" si="28"/>
        <v>0</v>
      </c>
      <c r="J479" s="127" t="str">
        <f t="shared" si="29"/>
        <v>0</v>
      </c>
      <c r="K479" s="127" t="str">
        <f t="shared" si="30"/>
        <v>0</v>
      </c>
      <c r="L479" s="127">
        <f t="shared" si="31"/>
        <v>19.402000000000001</v>
      </c>
      <c r="M479" s="123"/>
      <c r="N479" s="123"/>
      <c r="O479" s="123"/>
      <c r="P479" s="123"/>
      <c r="Q479" s="124"/>
    </row>
    <row r="480" spans="2:17" ht="15.75">
      <c r="B480" s="159"/>
      <c r="C480" s="160">
        <v>27</v>
      </c>
      <c r="D480" s="161" t="s">
        <v>97</v>
      </c>
      <c r="E480" s="161" t="s">
        <v>98</v>
      </c>
      <c r="F480" s="161"/>
      <c r="G480" s="161"/>
      <c r="H480" s="163">
        <v>19.414000000000001</v>
      </c>
      <c r="I480" s="127" t="str">
        <f t="shared" si="28"/>
        <v>0</v>
      </c>
      <c r="J480" s="127" t="str">
        <f t="shared" si="29"/>
        <v>0</v>
      </c>
      <c r="K480" s="127" t="str">
        <f t="shared" si="30"/>
        <v>0</v>
      </c>
      <c r="L480" s="127">
        <f t="shared" si="31"/>
        <v>19.414000000000001</v>
      </c>
      <c r="M480" s="123"/>
      <c r="N480" s="123"/>
      <c r="O480" s="123"/>
      <c r="P480" s="123"/>
      <c r="Q480" s="124"/>
    </row>
    <row r="481" spans="2:17" ht="15.75">
      <c r="B481" s="159"/>
      <c r="C481" s="160">
        <v>153</v>
      </c>
      <c r="D481" s="161" t="s">
        <v>348</v>
      </c>
      <c r="E481" s="161" t="s">
        <v>349</v>
      </c>
      <c r="F481" s="161" t="s">
        <v>32</v>
      </c>
      <c r="G481" s="161"/>
      <c r="H481" s="163">
        <v>19.425999999999998</v>
      </c>
      <c r="I481" s="127" t="str">
        <f t="shared" si="28"/>
        <v>0</v>
      </c>
      <c r="J481" s="127" t="str">
        <f t="shared" si="29"/>
        <v>0</v>
      </c>
      <c r="K481" s="127" t="str">
        <f t="shared" si="30"/>
        <v>0</v>
      </c>
      <c r="L481" s="127">
        <f t="shared" si="31"/>
        <v>19.425999999999998</v>
      </c>
      <c r="M481" s="123"/>
      <c r="N481" s="123"/>
      <c r="O481" s="123"/>
      <c r="P481" s="123"/>
      <c r="Q481" s="124"/>
    </row>
    <row r="482" spans="2:17" ht="15.75">
      <c r="B482" s="159"/>
      <c r="C482" s="160">
        <v>545</v>
      </c>
      <c r="D482" s="161" t="s">
        <v>85</v>
      </c>
      <c r="E482" s="161" t="s">
        <v>998</v>
      </c>
      <c r="F482" s="161" t="s">
        <v>32</v>
      </c>
      <c r="G482" s="161"/>
      <c r="H482" s="163">
        <v>19.456</v>
      </c>
      <c r="I482" s="127" t="str">
        <f t="shared" si="28"/>
        <v>0</v>
      </c>
      <c r="J482" s="127" t="str">
        <f t="shared" si="29"/>
        <v>0</v>
      </c>
      <c r="K482" s="127" t="str">
        <f t="shared" si="30"/>
        <v>0</v>
      </c>
      <c r="L482" s="127">
        <f t="shared" si="31"/>
        <v>19.456</v>
      </c>
      <c r="M482" s="123"/>
      <c r="N482" s="123"/>
      <c r="O482" s="123"/>
      <c r="P482" s="123"/>
      <c r="Q482" s="124"/>
    </row>
    <row r="483" spans="2:17" ht="15.75">
      <c r="B483" s="159"/>
      <c r="C483" s="160">
        <v>104</v>
      </c>
      <c r="D483" s="161" t="s">
        <v>251</v>
      </c>
      <c r="E483" s="161" t="s">
        <v>252</v>
      </c>
      <c r="F483" s="161" t="s">
        <v>32</v>
      </c>
      <c r="G483" s="161"/>
      <c r="H483" s="163">
        <v>19.48</v>
      </c>
      <c r="I483" s="127" t="str">
        <f t="shared" si="28"/>
        <v>0</v>
      </c>
      <c r="J483" s="127" t="str">
        <f t="shared" si="29"/>
        <v>0</v>
      </c>
      <c r="K483" s="127" t="str">
        <f t="shared" si="30"/>
        <v>0</v>
      </c>
      <c r="L483" s="127">
        <f t="shared" si="31"/>
        <v>19.48</v>
      </c>
      <c r="M483" s="123"/>
      <c r="N483" s="123"/>
      <c r="O483" s="123"/>
      <c r="P483" s="123"/>
      <c r="Q483" s="124"/>
    </row>
    <row r="484" spans="2:17" ht="15.75">
      <c r="B484" s="159"/>
      <c r="C484" s="160">
        <v>499</v>
      </c>
      <c r="D484" s="161" t="s">
        <v>187</v>
      </c>
      <c r="E484" s="161" t="s">
        <v>922</v>
      </c>
      <c r="F484" s="161" t="s">
        <v>32</v>
      </c>
      <c r="G484" s="161"/>
      <c r="H484" s="163">
        <v>19.497</v>
      </c>
      <c r="I484" s="127" t="str">
        <f t="shared" si="28"/>
        <v>0</v>
      </c>
      <c r="J484" s="127" t="str">
        <f t="shared" si="29"/>
        <v>0</v>
      </c>
      <c r="K484" s="127" t="str">
        <f t="shared" si="30"/>
        <v>0</v>
      </c>
      <c r="L484" s="127">
        <f t="shared" si="31"/>
        <v>19.497</v>
      </c>
      <c r="M484" s="123"/>
      <c r="N484" s="123"/>
      <c r="O484" s="123"/>
      <c r="P484" s="123"/>
      <c r="Q484" s="124"/>
    </row>
    <row r="485" spans="2:17" ht="15.75">
      <c r="B485" s="159"/>
      <c r="C485" s="160">
        <v>681</v>
      </c>
      <c r="D485" s="161" t="s">
        <v>1204</v>
      </c>
      <c r="E485" s="161" t="s">
        <v>1205</v>
      </c>
      <c r="F485" s="161" t="s">
        <v>32</v>
      </c>
      <c r="G485" s="161"/>
      <c r="H485" s="162">
        <v>19.536000000000001</v>
      </c>
      <c r="I485" s="127" t="str">
        <f t="shared" si="28"/>
        <v>0</v>
      </c>
      <c r="J485" s="127" t="str">
        <f t="shared" si="29"/>
        <v>0</v>
      </c>
      <c r="K485" s="127" t="str">
        <f t="shared" si="30"/>
        <v>0</v>
      </c>
      <c r="L485" s="127">
        <f t="shared" si="31"/>
        <v>19.536000000000001</v>
      </c>
      <c r="M485" s="123"/>
      <c r="N485" s="123"/>
      <c r="O485" s="123"/>
      <c r="P485" s="123"/>
      <c r="Q485" s="124"/>
    </row>
    <row r="486" spans="2:17" ht="15.75">
      <c r="B486" s="159"/>
      <c r="C486" s="160">
        <v>493</v>
      </c>
      <c r="D486" s="161" t="s">
        <v>338</v>
      </c>
      <c r="E486" s="161" t="s">
        <v>914</v>
      </c>
      <c r="F486" s="161" t="s">
        <v>32</v>
      </c>
      <c r="G486" s="161"/>
      <c r="H486" s="163">
        <v>19.54</v>
      </c>
      <c r="I486" s="127" t="str">
        <f t="shared" si="28"/>
        <v>0</v>
      </c>
      <c r="J486" s="127" t="str">
        <f t="shared" si="29"/>
        <v>0</v>
      </c>
      <c r="K486" s="127" t="str">
        <f t="shared" si="30"/>
        <v>0</v>
      </c>
      <c r="L486" s="127">
        <f t="shared" si="31"/>
        <v>19.54</v>
      </c>
      <c r="M486" s="123"/>
      <c r="N486" s="123"/>
      <c r="O486" s="123"/>
      <c r="P486" s="123"/>
      <c r="Q486" s="124"/>
    </row>
    <row r="487" spans="2:17" ht="15.75">
      <c r="B487" s="159"/>
      <c r="C487" s="160">
        <v>677</v>
      </c>
      <c r="D487" s="161" t="s">
        <v>1196</v>
      </c>
      <c r="E487" s="161" t="s">
        <v>1197</v>
      </c>
      <c r="F487" s="161" t="s">
        <v>32</v>
      </c>
      <c r="G487" s="161"/>
      <c r="H487" s="162">
        <v>19.544</v>
      </c>
      <c r="I487" s="127" t="str">
        <f t="shared" si="28"/>
        <v>0</v>
      </c>
      <c r="J487" s="127" t="str">
        <f t="shared" si="29"/>
        <v>0</v>
      </c>
      <c r="K487" s="127" t="str">
        <f t="shared" si="30"/>
        <v>0</v>
      </c>
      <c r="L487" s="127">
        <f t="shared" si="31"/>
        <v>19.544</v>
      </c>
      <c r="M487" s="123"/>
      <c r="N487" s="123"/>
      <c r="O487" s="123"/>
      <c r="P487" s="123"/>
      <c r="Q487" s="124"/>
    </row>
    <row r="488" spans="2:17" ht="15.75">
      <c r="B488" s="159"/>
      <c r="C488" s="160">
        <v>510</v>
      </c>
      <c r="D488" s="161" t="s">
        <v>207</v>
      </c>
      <c r="E488" s="161" t="s">
        <v>940</v>
      </c>
      <c r="F488" s="161"/>
      <c r="G488" s="161"/>
      <c r="H488" s="163">
        <v>19.556999999999999</v>
      </c>
      <c r="I488" s="127" t="str">
        <f t="shared" si="28"/>
        <v>0</v>
      </c>
      <c r="J488" s="127" t="str">
        <f t="shared" si="29"/>
        <v>0</v>
      </c>
      <c r="K488" s="127" t="str">
        <f t="shared" si="30"/>
        <v>0</v>
      </c>
      <c r="L488" s="127">
        <f t="shared" si="31"/>
        <v>19.556999999999999</v>
      </c>
      <c r="M488" s="123"/>
      <c r="N488" s="123"/>
      <c r="O488" s="123"/>
      <c r="P488" s="123"/>
      <c r="Q488" s="124"/>
    </row>
    <row r="489" spans="2:17" ht="15.75">
      <c r="B489" s="159"/>
      <c r="C489" s="160">
        <v>556</v>
      </c>
      <c r="D489" s="161" t="s">
        <v>564</v>
      </c>
      <c r="E489" s="161" t="s">
        <v>1013</v>
      </c>
      <c r="F489" s="161"/>
      <c r="G489" s="161"/>
      <c r="H489" s="162">
        <v>19.588000000000001</v>
      </c>
      <c r="I489" s="127" t="str">
        <f t="shared" si="28"/>
        <v>0</v>
      </c>
      <c r="J489" s="127" t="str">
        <f t="shared" si="29"/>
        <v>0</v>
      </c>
      <c r="K489" s="127" t="str">
        <f t="shared" si="30"/>
        <v>0</v>
      </c>
      <c r="L489" s="127">
        <f t="shared" si="31"/>
        <v>19.588000000000001</v>
      </c>
      <c r="M489" s="123"/>
      <c r="N489" s="123"/>
      <c r="O489" s="123"/>
      <c r="P489" s="123"/>
      <c r="Q489" s="124"/>
    </row>
    <row r="490" spans="2:17" ht="15.75">
      <c r="B490" s="159"/>
      <c r="C490" s="160">
        <v>173</v>
      </c>
      <c r="D490" s="161" t="s">
        <v>385</v>
      </c>
      <c r="E490" s="161" t="s">
        <v>386</v>
      </c>
      <c r="F490" s="161"/>
      <c r="G490" s="161"/>
      <c r="H490" s="163">
        <v>19.606000000000002</v>
      </c>
      <c r="I490" s="127" t="str">
        <f t="shared" si="28"/>
        <v>0</v>
      </c>
      <c r="J490" s="127" t="str">
        <f t="shared" si="29"/>
        <v>0</v>
      </c>
      <c r="K490" s="127" t="str">
        <f t="shared" si="30"/>
        <v>0</v>
      </c>
      <c r="L490" s="127">
        <f t="shared" si="31"/>
        <v>19.606000000000002</v>
      </c>
      <c r="M490" s="123"/>
      <c r="N490" s="123"/>
      <c r="O490" s="123"/>
      <c r="P490" s="123"/>
      <c r="Q490" s="124"/>
    </row>
    <row r="491" spans="2:17" ht="15.75">
      <c r="B491" s="159"/>
      <c r="C491" s="160">
        <v>516</v>
      </c>
      <c r="D491" s="161" t="s">
        <v>950</v>
      </c>
      <c r="E491" s="161" t="s">
        <v>951</v>
      </c>
      <c r="F491" s="161" t="s">
        <v>32</v>
      </c>
      <c r="G491" s="161"/>
      <c r="H491" s="163">
        <v>19.614999999999998</v>
      </c>
      <c r="I491" s="127" t="str">
        <f t="shared" si="28"/>
        <v>0</v>
      </c>
      <c r="J491" s="127" t="str">
        <f t="shared" si="29"/>
        <v>0</v>
      </c>
      <c r="K491" s="127" t="str">
        <f t="shared" si="30"/>
        <v>0</v>
      </c>
      <c r="L491" s="127">
        <f t="shared" si="31"/>
        <v>19.614999999999998</v>
      </c>
      <c r="M491" s="123"/>
      <c r="N491" s="123"/>
      <c r="O491" s="123"/>
      <c r="P491" s="123"/>
      <c r="Q491" s="124"/>
    </row>
    <row r="492" spans="2:17" ht="15.75">
      <c r="B492" s="159"/>
      <c r="C492" s="160">
        <v>401</v>
      </c>
      <c r="D492" s="161" t="s">
        <v>756</v>
      </c>
      <c r="E492" s="161" t="s">
        <v>757</v>
      </c>
      <c r="F492" s="161"/>
      <c r="G492" s="161"/>
      <c r="H492" s="163">
        <v>19.63</v>
      </c>
      <c r="I492" s="127" t="str">
        <f t="shared" si="28"/>
        <v>0</v>
      </c>
      <c r="J492" s="127" t="str">
        <f t="shared" si="29"/>
        <v>0</v>
      </c>
      <c r="K492" s="127" t="str">
        <f t="shared" si="30"/>
        <v>0</v>
      </c>
      <c r="L492" s="127">
        <f t="shared" si="31"/>
        <v>19.63</v>
      </c>
      <c r="M492" s="123"/>
      <c r="N492" s="123"/>
      <c r="O492" s="123"/>
      <c r="P492" s="123"/>
      <c r="Q492" s="124"/>
    </row>
    <row r="493" spans="2:17" ht="15.75">
      <c r="B493" s="159"/>
      <c r="C493" s="160">
        <v>356</v>
      </c>
      <c r="D493" s="161" t="s">
        <v>678</v>
      </c>
      <c r="E493" s="161" t="s">
        <v>679</v>
      </c>
      <c r="F493" s="161"/>
      <c r="G493" s="161"/>
      <c r="H493" s="163">
        <v>19.649000000000001</v>
      </c>
      <c r="I493" s="127" t="str">
        <f t="shared" si="28"/>
        <v>0</v>
      </c>
      <c r="J493" s="127" t="str">
        <f t="shared" si="29"/>
        <v>0</v>
      </c>
      <c r="K493" s="127" t="str">
        <f t="shared" si="30"/>
        <v>0</v>
      </c>
      <c r="L493" s="127">
        <f t="shared" si="31"/>
        <v>19.649000000000001</v>
      </c>
      <c r="M493" s="123"/>
      <c r="N493" s="123"/>
      <c r="O493" s="123"/>
      <c r="P493" s="123"/>
      <c r="Q493" s="124"/>
    </row>
    <row r="494" spans="2:17" ht="15.75">
      <c r="B494" s="159"/>
      <c r="C494" s="160">
        <v>238</v>
      </c>
      <c r="D494" s="161" t="s">
        <v>490</v>
      </c>
      <c r="E494" s="161" t="s">
        <v>491</v>
      </c>
      <c r="F494" s="161"/>
      <c r="G494" s="161"/>
      <c r="H494" s="163">
        <v>19.716000000000001</v>
      </c>
      <c r="I494" s="127" t="str">
        <f t="shared" si="28"/>
        <v>0</v>
      </c>
      <c r="J494" s="127" t="str">
        <f t="shared" si="29"/>
        <v>0</v>
      </c>
      <c r="K494" s="127" t="str">
        <f t="shared" si="30"/>
        <v>0</v>
      </c>
      <c r="L494" s="127">
        <f t="shared" si="31"/>
        <v>19.716000000000001</v>
      </c>
      <c r="M494" s="123"/>
      <c r="N494" s="123"/>
      <c r="O494" s="123"/>
      <c r="P494" s="123"/>
      <c r="Q494" s="124"/>
    </row>
    <row r="495" spans="2:17" ht="15.75">
      <c r="B495" s="159"/>
      <c r="C495" s="160">
        <v>537</v>
      </c>
      <c r="D495" s="161" t="s">
        <v>856</v>
      </c>
      <c r="E495" s="161" t="s">
        <v>985</v>
      </c>
      <c r="F495" s="161" t="s">
        <v>32</v>
      </c>
      <c r="G495" s="161"/>
      <c r="H495" s="163">
        <v>19.736999999999998</v>
      </c>
      <c r="I495" s="127" t="str">
        <f t="shared" si="28"/>
        <v>0</v>
      </c>
      <c r="J495" s="127" t="str">
        <f t="shared" si="29"/>
        <v>0</v>
      </c>
      <c r="K495" s="127" t="str">
        <f t="shared" si="30"/>
        <v>0</v>
      </c>
      <c r="L495" s="127">
        <f t="shared" si="31"/>
        <v>19.736999999999998</v>
      </c>
      <c r="M495" s="123"/>
      <c r="N495" s="123"/>
      <c r="O495" s="123"/>
      <c r="P495" s="123"/>
      <c r="Q495" s="124"/>
    </row>
    <row r="496" spans="2:17" ht="15.75">
      <c r="B496" s="159"/>
      <c r="C496" s="160">
        <v>239</v>
      </c>
      <c r="D496" s="161" t="s">
        <v>492</v>
      </c>
      <c r="E496" s="161" t="s">
        <v>493</v>
      </c>
      <c r="F496" s="161" t="s">
        <v>32</v>
      </c>
      <c r="G496" s="161"/>
      <c r="H496" s="163">
        <v>19.75</v>
      </c>
      <c r="I496" s="127" t="str">
        <f t="shared" si="28"/>
        <v>0</v>
      </c>
      <c r="J496" s="127" t="str">
        <f t="shared" si="29"/>
        <v>0</v>
      </c>
      <c r="K496" s="127" t="str">
        <f t="shared" si="30"/>
        <v>0</v>
      </c>
      <c r="L496" s="127">
        <f t="shared" si="31"/>
        <v>19.75</v>
      </c>
      <c r="M496" s="123"/>
      <c r="N496" s="123"/>
      <c r="O496" s="123"/>
      <c r="P496" s="123"/>
      <c r="Q496" s="124"/>
    </row>
    <row r="497" spans="2:17" ht="15.75">
      <c r="B497" s="159"/>
      <c r="C497" s="160">
        <v>84</v>
      </c>
      <c r="D497" s="161" t="s">
        <v>211</v>
      </c>
      <c r="E497" s="161" t="s">
        <v>212</v>
      </c>
      <c r="F497" s="161" t="s">
        <v>32</v>
      </c>
      <c r="G497" s="161"/>
      <c r="H497" s="163">
        <v>19.867000000000001</v>
      </c>
      <c r="I497" s="127" t="str">
        <f t="shared" si="28"/>
        <v>0</v>
      </c>
      <c r="J497" s="127" t="str">
        <f t="shared" si="29"/>
        <v>0</v>
      </c>
      <c r="K497" s="127" t="str">
        <f t="shared" si="30"/>
        <v>0</v>
      </c>
      <c r="L497" s="127">
        <f t="shared" si="31"/>
        <v>19.867000000000001</v>
      </c>
      <c r="M497" s="123"/>
      <c r="N497" s="123"/>
      <c r="O497" s="123"/>
      <c r="P497" s="123"/>
      <c r="Q497" s="124"/>
    </row>
    <row r="498" spans="2:17" ht="15.75">
      <c r="B498" s="159"/>
      <c r="C498" s="160">
        <v>382</v>
      </c>
      <c r="D498" s="161" t="s">
        <v>720</v>
      </c>
      <c r="E498" s="161" t="s">
        <v>721</v>
      </c>
      <c r="F498" s="161"/>
      <c r="G498" s="161"/>
      <c r="H498" s="163">
        <v>19.867999999999999</v>
      </c>
      <c r="I498" s="127" t="str">
        <f t="shared" si="28"/>
        <v>0</v>
      </c>
      <c r="J498" s="127" t="str">
        <f t="shared" si="29"/>
        <v>0</v>
      </c>
      <c r="K498" s="127" t="str">
        <f t="shared" si="30"/>
        <v>0</v>
      </c>
      <c r="L498" s="127">
        <f t="shared" si="31"/>
        <v>19.867999999999999</v>
      </c>
      <c r="M498" s="123"/>
      <c r="N498" s="123"/>
      <c r="O498" s="123"/>
      <c r="P498" s="123"/>
      <c r="Q498" s="124"/>
    </row>
    <row r="499" spans="2:17" ht="15.75">
      <c r="B499" s="159"/>
      <c r="C499" s="160">
        <v>88</v>
      </c>
      <c r="D499" s="161" t="s">
        <v>219</v>
      </c>
      <c r="E499" s="161" t="s">
        <v>220</v>
      </c>
      <c r="F499" s="161"/>
      <c r="G499" s="161"/>
      <c r="H499" s="163">
        <v>19.869</v>
      </c>
      <c r="I499" s="127" t="str">
        <f t="shared" si="28"/>
        <v>0</v>
      </c>
      <c r="J499" s="127" t="str">
        <f t="shared" si="29"/>
        <v>0</v>
      </c>
      <c r="K499" s="127" t="str">
        <f t="shared" si="30"/>
        <v>0</v>
      </c>
      <c r="L499" s="127">
        <f t="shared" si="31"/>
        <v>19.869</v>
      </c>
      <c r="M499" s="123"/>
      <c r="N499" s="123"/>
      <c r="O499" s="123"/>
      <c r="P499" s="123"/>
      <c r="Q499" s="124"/>
    </row>
    <row r="500" spans="2:17" ht="15.75">
      <c r="B500" s="159"/>
      <c r="C500" s="160">
        <v>513</v>
      </c>
      <c r="D500" s="161" t="s">
        <v>944</v>
      </c>
      <c r="E500" s="161" t="s">
        <v>945</v>
      </c>
      <c r="F500" s="161" t="s">
        <v>32</v>
      </c>
      <c r="G500" s="161"/>
      <c r="H500" s="163">
        <v>19.875</v>
      </c>
      <c r="I500" s="127" t="str">
        <f t="shared" si="28"/>
        <v>0</v>
      </c>
      <c r="J500" s="127" t="str">
        <f t="shared" si="29"/>
        <v>0</v>
      </c>
      <c r="K500" s="127" t="str">
        <f t="shared" si="30"/>
        <v>0</v>
      </c>
      <c r="L500" s="127">
        <f t="shared" si="31"/>
        <v>19.875</v>
      </c>
      <c r="M500" s="123"/>
      <c r="N500" s="123"/>
      <c r="O500" s="123"/>
      <c r="P500" s="123"/>
      <c r="Q500" s="124"/>
    </row>
    <row r="501" spans="2:17" ht="15.75">
      <c r="B501" s="159"/>
      <c r="C501" s="160">
        <v>394</v>
      </c>
      <c r="D501" s="161" t="s">
        <v>742</v>
      </c>
      <c r="E501" s="161" t="s">
        <v>743</v>
      </c>
      <c r="F501" s="161"/>
      <c r="G501" s="161"/>
      <c r="H501" s="163">
        <v>19.899000000000001</v>
      </c>
      <c r="I501" s="127" t="str">
        <f t="shared" si="28"/>
        <v>0</v>
      </c>
      <c r="J501" s="127" t="str">
        <f t="shared" si="29"/>
        <v>0</v>
      </c>
      <c r="K501" s="127" t="str">
        <f t="shared" si="30"/>
        <v>0</v>
      </c>
      <c r="L501" s="127">
        <f t="shared" si="31"/>
        <v>19.899000000000001</v>
      </c>
      <c r="M501" s="123"/>
      <c r="N501" s="123"/>
      <c r="O501" s="123"/>
      <c r="P501" s="123"/>
      <c r="Q501" s="124"/>
    </row>
    <row r="502" spans="2:17" ht="15.75">
      <c r="B502" s="159"/>
      <c r="C502" s="160">
        <v>322</v>
      </c>
      <c r="D502" s="161" t="s">
        <v>79</v>
      </c>
      <c r="E502" s="161" t="s">
        <v>624</v>
      </c>
      <c r="F502" s="161" t="s">
        <v>32</v>
      </c>
      <c r="G502" s="161"/>
      <c r="H502" s="163">
        <v>19.931000000000001</v>
      </c>
      <c r="I502" s="127" t="str">
        <f t="shared" si="28"/>
        <v>0</v>
      </c>
      <c r="J502" s="127" t="str">
        <f t="shared" si="29"/>
        <v>0</v>
      </c>
      <c r="K502" s="127" t="str">
        <f t="shared" si="30"/>
        <v>0</v>
      </c>
      <c r="L502" s="127">
        <f t="shared" si="31"/>
        <v>19.931000000000001</v>
      </c>
      <c r="M502" s="123"/>
      <c r="N502" s="123"/>
      <c r="O502" s="123"/>
      <c r="P502" s="123"/>
      <c r="Q502" s="124"/>
    </row>
    <row r="503" spans="2:17" ht="15.75">
      <c r="B503" s="159"/>
      <c r="C503" s="160">
        <v>262</v>
      </c>
      <c r="D503" s="161" t="s">
        <v>532</v>
      </c>
      <c r="E503" s="161" t="s">
        <v>533</v>
      </c>
      <c r="F503" s="161"/>
      <c r="G503" s="161"/>
      <c r="H503" s="163">
        <v>19.981999999999999</v>
      </c>
      <c r="I503" s="127" t="str">
        <f t="shared" si="28"/>
        <v>0</v>
      </c>
      <c r="J503" s="127" t="str">
        <f t="shared" si="29"/>
        <v>0</v>
      </c>
      <c r="K503" s="127" t="str">
        <f t="shared" si="30"/>
        <v>0</v>
      </c>
      <c r="L503" s="127">
        <f t="shared" si="31"/>
        <v>19.981999999999999</v>
      </c>
      <c r="M503" s="123"/>
      <c r="N503" s="123"/>
      <c r="O503" s="123"/>
      <c r="P503" s="123"/>
      <c r="Q503" s="124"/>
    </row>
    <row r="504" spans="2:17" ht="15.75">
      <c r="B504" s="159"/>
      <c r="C504" s="160">
        <v>474</v>
      </c>
      <c r="D504" s="161" t="s">
        <v>881</v>
      </c>
      <c r="E504" s="161" t="s">
        <v>882</v>
      </c>
      <c r="F504" s="161" t="s">
        <v>32</v>
      </c>
      <c r="G504" s="161"/>
      <c r="H504" s="163">
        <v>20.013999999999999</v>
      </c>
      <c r="I504" s="127" t="str">
        <f t="shared" si="28"/>
        <v>0</v>
      </c>
      <c r="J504" s="127" t="str">
        <f t="shared" si="29"/>
        <v>0</v>
      </c>
      <c r="K504" s="127" t="str">
        <f t="shared" si="30"/>
        <v>0</v>
      </c>
      <c r="L504" s="127">
        <f t="shared" si="31"/>
        <v>20.013999999999999</v>
      </c>
      <c r="M504" s="123"/>
      <c r="N504" s="123"/>
      <c r="O504" s="123"/>
      <c r="P504" s="123"/>
      <c r="Q504" s="124"/>
    </row>
    <row r="505" spans="2:17" ht="15.75">
      <c r="B505" s="159"/>
      <c r="C505" s="160">
        <v>319</v>
      </c>
      <c r="D505" s="161" t="s">
        <v>619</v>
      </c>
      <c r="E505" s="161" t="s">
        <v>620</v>
      </c>
      <c r="F505" s="161" t="s">
        <v>32</v>
      </c>
      <c r="G505" s="161"/>
      <c r="H505" s="163">
        <v>20.048999999999999</v>
      </c>
      <c r="I505" s="127" t="str">
        <f t="shared" si="28"/>
        <v>0</v>
      </c>
      <c r="J505" s="127" t="str">
        <f t="shared" si="29"/>
        <v>0</v>
      </c>
      <c r="K505" s="127" t="str">
        <f t="shared" si="30"/>
        <v>0</v>
      </c>
      <c r="L505" s="127">
        <f t="shared" si="31"/>
        <v>20.048999999999999</v>
      </c>
      <c r="M505" s="123"/>
      <c r="N505" s="123"/>
      <c r="O505" s="123"/>
      <c r="P505" s="123"/>
      <c r="Q505" s="124"/>
    </row>
    <row r="506" spans="2:17" ht="15.75">
      <c r="B506" s="159"/>
      <c r="C506" s="160">
        <v>373</v>
      </c>
      <c r="D506" s="161" t="s">
        <v>705</v>
      </c>
      <c r="E506" s="161" t="s">
        <v>706</v>
      </c>
      <c r="F506" s="161"/>
      <c r="G506" s="161"/>
      <c r="H506" s="163">
        <v>20.059000000000001</v>
      </c>
      <c r="I506" s="127" t="str">
        <f t="shared" si="28"/>
        <v>0</v>
      </c>
      <c r="J506" s="127" t="str">
        <f t="shared" si="29"/>
        <v>0</v>
      </c>
      <c r="K506" s="127" t="str">
        <f t="shared" si="30"/>
        <v>0</v>
      </c>
      <c r="L506" s="127">
        <f t="shared" si="31"/>
        <v>20.059000000000001</v>
      </c>
      <c r="M506" s="123"/>
      <c r="N506" s="123"/>
      <c r="O506" s="123"/>
      <c r="P506" s="123"/>
      <c r="Q506" s="124"/>
    </row>
    <row r="507" spans="2:17" ht="15.75">
      <c r="B507" s="159"/>
      <c r="C507" s="160">
        <v>110</v>
      </c>
      <c r="D507" s="161" t="s">
        <v>262</v>
      </c>
      <c r="E507" s="161" t="s">
        <v>263</v>
      </c>
      <c r="F507" s="161"/>
      <c r="G507" s="161"/>
      <c r="H507" s="163">
        <v>20.071000000000002</v>
      </c>
      <c r="I507" s="127" t="str">
        <f t="shared" si="28"/>
        <v>0</v>
      </c>
      <c r="J507" s="127" t="str">
        <f t="shared" si="29"/>
        <v>0</v>
      </c>
      <c r="K507" s="127" t="str">
        <f t="shared" si="30"/>
        <v>0</v>
      </c>
      <c r="L507" s="127">
        <f t="shared" si="31"/>
        <v>20.071000000000002</v>
      </c>
      <c r="M507" s="123"/>
      <c r="N507" s="123"/>
      <c r="O507" s="123"/>
      <c r="P507" s="123"/>
      <c r="Q507" s="124"/>
    </row>
    <row r="508" spans="2:17" ht="15.75">
      <c r="B508" s="159"/>
      <c r="C508" s="160">
        <v>143</v>
      </c>
      <c r="D508" s="161" t="s">
        <v>328</v>
      </c>
      <c r="E508" s="161" t="s">
        <v>329</v>
      </c>
      <c r="F508" s="161"/>
      <c r="G508" s="161"/>
      <c r="H508" s="163">
        <v>20.082999999999998</v>
      </c>
      <c r="I508" s="127" t="str">
        <f t="shared" si="28"/>
        <v>0</v>
      </c>
      <c r="J508" s="127" t="str">
        <f t="shared" si="29"/>
        <v>0</v>
      </c>
      <c r="K508" s="127" t="str">
        <f t="shared" si="30"/>
        <v>0</v>
      </c>
      <c r="L508" s="127">
        <f t="shared" si="31"/>
        <v>20.082999999999998</v>
      </c>
      <c r="M508" s="123"/>
      <c r="N508" s="123"/>
      <c r="O508" s="123"/>
      <c r="P508" s="123"/>
      <c r="Q508" s="124"/>
    </row>
    <row r="509" spans="2:17" ht="15.75">
      <c r="B509" s="159"/>
      <c r="C509" s="160">
        <v>131</v>
      </c>
      <c r="D509" s="161" t="s">
        <v>304</v>
      </c>
      <c r="E509" s="161" t="s">
        <v>305</v>
      </c>
      <c r="F509" s="161"/>
      <c r="G509" s="161"/>
      <c r="H509" s="163">
        <v>20.129000000000001</v>
      </c>
      <c r="I509" s="127" t="str">
        <f t="shared" si="28"/>
        <v>0</v>
      </c>
      <c r="J509" s="127" t="str">
        <f t="shared" si="29"/>
        <v>0</v>
      </c>
      <c r="K509" s="127" t="str">
        <f t="shared" si="30"/>
        <v>0</v>
      </c>
      <c r="L509" s="127">
        <f t="shared" si="31"/>
        <v>20.129000000000001</v>
      </c>
      <c r="M509" s="123"/>
      <c r="N509" s="123"/>
      <c r="O509" s="123"/>
      <c r="P509" s="123"/>
      <c r="Q509" s="124"/>
    </row>
    <row r="510" spans="2:17" ht="15.75">
      <c r="B510" s="159"/>
      <c r="C510" s="160">
        <v>117</v>
      </c>
      <c r="D510" s="161" t="s">
        <v>276</v>
      </c>
      <c r="E510" s="161" t="s">
        <v>277</v>
      </c>
      <c r="F510" s="161"/>
      <c r="G510" s="161"/>
      <c r="H510" s="163">
        <v>20.149999999999999</v>
      </c>
      <c r="I510" s="127" t="str">
        <f t="shared" si="28"/>
        <v>0</v>
      </c>
      <c r="J510" s="127" t="str">
        <f t="shared" si="29"/>
        <v>0</v>
      </c>
      <c r="K510" s="127" t="str">
        <f t="shared" si="30"/>
        <v>0</v>
      </c>
      <c r="L510" s="127">
        <f t="shared" si="31"/>
        <v>20.149999999999999</v>
      </c>
      <c r="M510" s="123"/>
      <c r="N510" s="123"/>
      <c r="O510" s="123"/>
      <c r="P510" s="123"/>
      <c r="Q510" s="124"/>
    </row>
    <row r="511" spans="2:17" ht="15.75">
      <c r="B511" s="159"/>
      <c r="C511" s="160">
        <v>472</v>
      </c>
      <c r="D511" s="161" t="s">
        <v>877</v>
      </c>
      <c r="E511" s="161" t="s">
        <v>878</v>
      </c>
      <c r="F511" s="161"/>
      <c r="G511" s="161"/>
      <c r="H511" s="163">
        <v>20.152000000000001</v>
      </c>
      <c r="I511" s="127" t="str">
        <f t="shared" si="28"/>
        <v>0</v>
      </c>
      <c r="J511" s="127" t="str">
        <f t="shared" si="29"/>
        <v>0</v>
      </c>
      <c r="K511" s="127" t="str">
        <f t="shared" si="30"/>
        <v>0</v>
      </c>
      <c r="L511" s="127">
        <f t="shared" si="31"/>
        <v>20.152000000000001</v>
      </c>
      <c r="M511" s="123"/>
      <c r="N511" s="123"/>
      <c r="O511" s="123"/>
      <c r="P511" s="123"/>
      <c r="Q511" s="124"/>
    </row>
    <row r="512" spans="2:17" ht="15.75">
      <c r="B512" s="159"/>
      <c r="C512" s="160">
        <v>245</v>
      </c>
      <c r="D512" s="161" t="s">
        <v>504</v>
      </c>
      <c r="E512" s="161" t="s">
        <v>505</v>
      </c>
      <c r="F512" s="161"/>
      <c r="G512" s="161"/>
      <c r="H512" s="163">
        <v>20.298999999999999</v>
      </c>
      <c r="I512" s="127" t="str">
        <f t="shared" si="28"/>
        <v>0</v>
      </c>
      <c r="J512" s="127" t="str">
        <f t="shared" si="29"/>
        <v>0</v>
      </c>
      <c r="K512" s="127" t="str">
        <f t="shared" si="30"/>
        <v>0</v>
      </c>
      <c r="L512" s="127">
        <f t="shared" si="31"/>
        <v>20.298999999999999</v>
      </c>
      <c r="M512" s="123"/>
      <c r="N512" s="123"/>
      <c r="O512" s="123"/>
      <c r="P512" s="123"/>
      <c r="Q512" s="124"/>
    </row>
    <row r="513" spans="2:17" ht="15.75">
      <c r="B513" s="159"/>
      <c r="C513" s="160">
        <v>81</v>
      </c>
      <c r="D513" s="161" t="s">
        <v>205</v>
      </c>
      <c r="E513" s="161" t="s">
        <v>206</v>
      </c>
      <c r="F513" s="161"/>
      <c r="G513" s="161"/>
      <c r="H513" s="163">
        <v>20.356999999999999</v>
      </c>
      <c r="I513" s="127" t="str">
        <f t="shared" si="28"/>
        <v>0</v>
      </c>
      <c r="J513" s="127" t="str">
        <f t="shared" si="29"/>
        <v>0</v>
      </c>
      <c r="K513" s="127" t="str">
        <f t="shared" si="30"/>
        <v>0</v>
      </c>
      <c r="L513" s="127">
        <f t="shared" si="31"/>
        <v>20.356999999999999</v>
      </c>
      <c r="M513" s="123"/>
      <c r="N513" s="123"/>
      <c r="O513" s="123"/>
      <c r="P513" s="123"/>
      <c r="Q513" s="124"/>
    </row>
    <row r="514" spans="2:17" ht="15.75">
      <c r="B514" s="159"/>
      <c r="C514" s="160">
        <v>398</v>
      </c>
      <c r="D514" s="161" t="s">
        <v>750</v>
      </c>
      <c r="E514" s="161" t="s">
        <v>751</v>
      </c>
      <c r="F514" s="161"/>
      <c r="G514" s="161"/>
      <c r="H514" s="163">
        <v>20.404</v>
      </c>
      <c r="I514" s="127" t="str">
        <f t="shared" si="28"/>
        <v>0</v>
      </c>
      <c r="J514" s="127" t="str">
        <f t="shared" si="29"/>
        <v>0</v>
      </c>
      <c r="K514" s="127" t="str">
        <f t="shared" si="30"/>
        <v>0</v>
      </c>
      <c r="L514" s="127">
        <f t="shared" si="31"/>
        <v>20.404</v>
      </c>
      <c r="M514" s="123"/>
      <c r="N514" s="123"/>
      <c r="O514" s="123"/>
      <c r="P514" s="123"/>
      <c r="Q514" s="124"/>
    </row>
    <row r="515" spans="2:17" ht="15.75">
      <c r="B515" s="159"/>
      <c r="C515" s="160">
        <v>451</v>
      </c>
      <c r="D515" s="161" t="s">
        <v>842</v>
      </c>
      <c r="E515" s="161" t="s">
        <v>843</v>
      </c>
      <c r="F515" s="161"/>
      <c r="G515" s="161"/>
      <c r="H515" s="163">
        <v>20.715</v>
      </c>
      <c r="I515" s="127" t="str">
        <f t="shared" si="28"/>
        <v>0</v>
      </c>
      <c r="J515" s="127" t="str">
        <f t="shared" si="29"/>
        <v>0</v>
      </c>
      <c r="K515" s="127" t="str">
        <f t="shared" si="30"/>
        <v>0</v>
      </c>
      <c r="L515" s="127">
        <f t="shared" si="31"/>
        <v>20.715</v>
      </c>
      <c r="M515" s="123"/>
      <c r="N515" s="123"/>
      <c r="O515" s="123"/>
      <c r="P515" s="123"/>
      <c r="Q515" s="124"/>
    </row>
    <row r="516" spans="2:17" ht="15.75">
      <c r="B516" s="159"/>
      <c r="C516" s="160">
        <v>515</v>
      </c>
      <c r="D516" s="161" t="s">
        <v>948</v>
      </c>
      <c r="E516" s="161" t="s">
        <v>949</v>
      </c>
      <c r="F516" s="161"/>
      <c r="G516" s="161"/>
      <c r="H516" s="163">
        <v>20.861000000000001</v>
      </c>
      <c r="I516" s="127" t="str">
        <f t="shared" si="28"/>
        <v>0</v>
      </c>
      <c r="J516" s="127" t="str">
        <f t="shared" si="29"/>
        <v>0</v>
      </c>
      <c r="K516" s="127" t="str">
        <f t="shared" si="30"/>
        <v>0</v>
      </c>
      <c r="L516" s="127">
        <f t="shared" si="31"/>
        <v>20.861000000000001</v>
      </c>
      <c r="M516" s="123"/>
      <c r="N516" s="123"/>
      <c r="O516" s="123"/>
      <c r="P516" s="123"/>
      <c r="Q516" s="124"/>
    </row>
    <row r="517" spans="2:17" ht="15.75">
      <c r="B517" s="159"/>
      <c r="C517" s="160">
        <v>292</v>
      </c>
      <c r="D517" s="161" t="s">
        <v>385</v>
      </c>
      <c r="E517" s="161" t="s">
        <v>581</v>
      </c>
      <c r="F517" s="161" t="s">
        <v>32</v>
      </c>
      <c r="G517" s="161"/>
      <c r="H517" s="163">
        <v>21.036999999999999</v>
      </c>
      <c r="I517" s="127" t="str">
        <f t="shared" ref="I517:I580" si="32">IF(H517&lt;J$3,H517,IF(H517&gt;=J$3,"0"))</f>
        <v>0</v>
      </c>
      <c r="J517" s="127" t="str">
        <f t="shared" ref="J517:J580" si="33">IF(H517&lt;J$3,"0",IF(H517&lt;K$3,H517,IF(H517&gt;=K$3,"0")))</f>
        <v>0</v>
      </c>
      <c r="K517" s="127" t="str">
        <f t="shared" ref="K517:K580" si="34">IF(H517&lt;K$3,"0",IF(H517&gt;=L$3,"0",IF(H517&gt;=K$3,H517)))</f>
        <v>0</v>
      </c>
      <c r="L517" s="127">
        <f t="shared" ref="L517:L580" si="35">IF(H517&gt;=L$3,H517,IF(H517&lt;L$3,"0"))</f>
        <v>21.036999999999999</v>
      </c>
      <c r="M517" s="123"/>
      <c r="N517" s="123"/>
      <c r="O517" s="123"/>
      <c r="P517" s="123"/>
      <c r="Q517" s="124"/>
    </row>
    <row r="518" spans="2:17" ht="15.75">
      <c r="B518" s="159"/>
      <c r="C518" s="160">
        <v>236</v>
      </c>
      <c r="D518" s="161" t="s">
        <v>486</v>
      </c>
      <c r="E518" s="161" t="s">
        <v>487</v>
      </c>
      <c r="F518" s="161" t="s">
        <v>32</v>
      </c>
      <c r="G518" s="161"/>
      <c r="H518" s="163">
        <v>21.058</v>
      </c>
      <c r="I518" s="127" t="str">
        <f t="shared" si="32"/>
        <v>0</v>
      </c>
      <c r="J518" s="127" t="str">
        <f t="shared" si="33"/>
        <v>0</v>
      </c>
      <c r="K518" s="127" t="str">
        <f t="shared" si="34"/>
        <v>0</v>
      </c>
      <c r="L518" s="127">
        <f t="shared" si="35"/>
        <v>21.058</v>
      </c>
      <c r="M518" s="123"/>
      <c r="N518" s="123"/>
      <c r="O518" s="123"/>
      <c r="P518" s="123"/>
      <c r="Q518" s="124"/>
    </row>
    <row r="519" spans="2:17" ht="15.75">
      <c r="B519" s="159"/>
      <c r="C519" s="160">
        <v>119</v>
      </c>
      <c r="D519" s="161" t="s">
        <v>280</v>
      </c>
      <c r="E519" s="161" t="s">
        <v>281</v>
      </c>
      <c r="F519" s="161"/>
      <c r="G519" s="161"/>
      <c r="H519" s="163">
        <v>21.108000000000001</v>
      </c>
      <c r="I519" s="127" t="str">
        <f t="shared" si="32"/>
        <v>0</v>
      </c>
      <c r="J519" s="127" t="str">
        <f t="shared" si="33"/>
        <v>0</v>
      </c>
      <c r="K519" s="127" t="str">
        <f t="shared" si="34"/>
        <v>0</v>
      </c>
      <c r="L519" s="127">
        <f t="shared" si="35"/>
        <v>21.108000000000001</v>
      </c>
      <c r="M519" s="123"/>
      <c r="N519" s="123"/>
      <c r="O519" s="123"/>
      <c r="P519" s="123"/>
      <c r="Q519" s="124"/>
    </row>
    <row r="520" spans="2:17" ht="15.75">
      <c r="B520" s="159"/>
      <c r="C520" s="160">
        <v>13</v>
      </c>
      <c r="D520" s="161" t="s">
        <v>69</v>
      </c>
      <c r="E520" s="161" t="s">
        <v>70</v>
      </c>
      <c r="F520" s="161"/>
      <c r="G520" s="161"/>
      <c r="H520" s="163">
        <v>21.439</v>
      </c>
      <c r="I520" s="127" t="str">
        <f t="shared" si="32"/>
        <v>0</v>
      </c>
      <c r="J520" s="127" t="str">
        <f t="shared" si="33"/>
        <v>0</v>
      </c>
      <c r="K520" s="127" t="str">
        <f t="shared" si="34"/>
        <v>0</v>
      </c>
      <c r="L520" s="127">
        <f t="shared" si="35"/>
        <v>21.439</v>
      </c>
      <c r="M520" s="123"/>
      <c r="N520" s="123"/>
      <c r="O520" s="123"/>
      <c r="P520" s="146"/>
      <c r="Q520" s="124"/>
    </row>
    <row r="521" spans="2:17" ht="15.75">
      <c r="B521" s="159"/>
      <c r="C521" s="160">
        <v>115</v>
      </c>
      <c r="D521" s="161" t="s">
        <v>272</v>
      </c>
      <c r="E521" s="161" t="s">
        <v>273</v>
      </c>
      <c r="F521" s="161"/>
      <c r="G521" s="161"/>
      <c r="H521" s="163">
        <v>21.463000000000001</v>
      </c>
      <c r="I521" s="127" t="str">
        <f t="shared" si="32"/>
        <v>0</v>
      </c>
      <c r="J521" s="127" t="str">
        <f t="shared" si="33"/>
        <v>0</v>
      </c>
      <c r="K521" s="127" t="str">
        <f t="shared" si="34"/>
        <v>0</v>
      </c>
      <c r="L521" s="127">
        <f t="shared" si="35"/>
        <v>21.463000000000001</v>
      </c>
      <c r="M521" s="123"/>
      <c r="N521" s="123"/>
      <c r="O521" s="123"/>
      <c r="P521" s="123"/>
      <c r="Q521" s="124"/>
    </row>
    <row r="522" spans="2:17" ht="15.75">
      <c r="B522" s="159"/>
      <c r="C522" s="160">
        <v>203</v>
      </c>
      <c r="D522" s="161" t="s">
        <v>436</v>
      </c>
      <c r="E522" s="161" t="s">
        <v>437</v>
      </c>
      <c r="F522" s="161" t="s">
        <v>32</v>
      </c>
      <c r="G522" s="161"/>
      <c r="H522" s="163">
        <v>21.555</v>
      </c>
      <c r="I522" s="127" t="str">
        <f t="shared" si="32"/>
        <v>0</v>
      </c>
      <c r="J522" s="127" t="str">
        <f t="shared" si="33"/>
        <v>0</v>
      </c>
      <c r="K522" s="127" t="str">
        <f t="shared" si="34"/>
        <v>0</v>
      </c>
      <c r="L522" s="127">
        <f t="shared" si="35"/>
        <v>21.555</v>
      </c>
      <c r="M522" s="123"/>
      <c r="N522" s="123"/>
      <c r="O522" s="123"/>
      <c r="P522" s="123"/>
      <c r="Q522" s="124"/>
    </row>
    <row r="523" spans="2:17" ht="15.75">
      <c r="B523" s="159"/>
      <c r="C523" s="160">
        <v>627</v>
      </c>
      <c r="D523" s="161" t="s">
        <v>1124</v>
      </c>
      <c r="E523" s="161" t="s">
        <v>1125</v>
      </c>
      <c r="F523" s="161" t="s">
        <v>32</v>
      </c>
      <c r="G523" s="161"/>
      <c r="H523" s="162">
        <v>21.893000000000001</v>
      </c>
      <c r="I523" s="127" t="str">
        <f t="shared" si="32"/>
        <v>0</v>
      </c>
      <c r="J523" s="127" t="str">
        <f t="shared" si="33"/>
        <v>0</v>
      </c>
      <c r="K523" s="127" t="str">
        <f t="shared" si="34"/>
        <v>0</v>
      </c>
      <c r="L523" s="127">
        <f t="shared" si="35"/>
        <v>21.893000000000001</v>
      </c>
      <c r="M523" s="123"/>
      <c r="N523" s="123"/>
      <c r="O523" s="123"/>
      <c r="P523" s="123"/>
      <c r="Q523" s="124"/>
    </row>
    <row r="524" spans="2:17" ht="15.75">
      <c r="B524" s="159"/>
      <c r="C524" s="160">
        <v>550</v>
      </c>
      <c r="D524" s="161" t="s">
        <v>1004</v>
      </c>
      <c r="E524" s="161" t="s">
        <v>1005</v>
      </c>
      <c r="F524" s="161" t="s">
        <v>32</v>
      </c>
      <c r="G524" s="161"/>
      <c r="H524" s="163">
        <v>22.004000000000001</v>
      </c>
      <c r="I524" s="127" t="str">
        <f t="shared" si="32"/>
        <v>0</v>
      </c>
      <c r="J524" s="127" t="str">
        <f t="shared" si="33"/>
        <v>0</v>
      </c>
      <c r="K524" s="127" t="str">
        <f t="shared" si="34"/>
        <v>0</v>
      </c>
      <c r="L524" s="127">
        <f t="shared" si="35"/>
        <v>22.004000000000001</v>
      </c>
      <c r="M524" s="123"/>
      <c r="N524" s="123"/>
      <c r="O524" s="123"/>
      <c r="P524" s="123"/>
      <c r="Q524" s="124"/>
    </row>
    <row r="525" spans="2:17" ht="15.75">
      <c r="B525" s="159"/>
      <c r="C525" s="160">
        <v>528</v>
      </c>
      <c r="D525" s="161" t="s">
        <v>970</v>
      </c>
      <c r="E525" s="161" t="s">
        <v>971</v>
      </c>
      <c r="F525" s="161" t="s">
        <v>32</v>
      </c>
      <c r="G525" s="161"/>
      <c r="H525" s="163">
        <v>22.088999999999999</v>
      </c>
      <c r="I525" s="127" t="str">
        <f t="shared" si="32"/>
        <v>0</v>
      </c>
      <c r="J525" s="127" t="str">
        <f t="shared" si="33"/>
        <v>0</v>
      </c>
      <c r="K525" s="127" t="str">
        <f t="shared" si="34"/>
        <v>0</v>
      </c>
      <c r="L525" s="127">
        <f t="shared" si="35"/>
        <v>22.088999999999999</v>
      </c>
      <c r="M525" s="123"/>
      <c r="N525" s="123"/>
      <c r="O525" s="123"/>
      <c r="P525" s="123"/>
      <c r="Q525" s="124"/>
    </row>
    <row r="526" spans="2:17" ht="15.75">
      <c r="B526" s="159"/>
      <c r="C526" s="160">
        <v>209</v>
      </c>
      <c r="D526" s="161" t="s">
        <v>149</v>
      </c>
      <c r="E526" s="161" t="s">
        <v>445</v>
      </c>
      <c r="F526" s="161"/>
      <c r="G526" s="161"/>
      <c r="H526" s="163">
        <v>22.204000000000001</v>
      </c>
      <c r="I526" s="127" t="str">
        <f t="shared" si="32"/>
        <v>0</v>
      </c>
      <c r="J526" s="127" t="str">
        <f t="shared" si="33"/>
        <v>0</v>
      </c>
      <c r="K526" s="127" t="str">
        <f t="shared" si="34"/>
        <v>0</v>
      </c>
      <c r="L526" s="127">
        <f t="shared" si="35"/>
        <v>22.204000000000001</v>
      </c>
      <c r="M526" s="123"/>
      <c r="N526" s="123"/>
      <c r="O526" s="123"/>
      <c r="P526" s="123"/>
      <c r="Q526" s="124"/>
    </row>
    <row r="527" spans="2:17" ht="15.75">
      <c r="B527" s="159"/>
      <c r="C527" s="160">
        <v>194</v>
      </c>
      <c r="D527" s="161" t="s">
        <v>420</v>
      </c>
      <c r="E527" s="161" t="s">
        <v>421</v>
      </c>
      <c r="F527" s="161" t="s">
        <v>32</v>
      </c>
      <c r="G527" s="161"/>
      <c r="H527" s="163">
        <v>22.31</v>
      </c>
      <c r="I527" s="127" t="str">
        <f t="shared" si="32"/>
        <v>0</v>
      </c>
      <c r="J527" s="127" t="str">
        <f t="shared" si="33"/>
        <v>0</v>
      </c>
      <c r="K527" s="127" t="str">
        <f t="shared" si="34"/>
        <v>0</v>
      </c>
      <c r="L527" s="127">
        <f t="shared" si="35"/>
        <v>22.31</v>
      </c>
      <c r="M527" s="123"/>
      <c r="N527" s="123"/>
      <c r="O527" s="123"/>
      <c r="P527" s="123"/>
      <c r="Q527" s="124"/>
    </row>
    <row r="528" spans="2:17" ht="15.75">
      <c r="B528" s="159"/>
      <c r="C528" s="160">
        <v>690</v>
      </c>
      <c r="D528" s="161" t="s">
        <v>1215</v>
      </c>
      <c r="E528" s="161" t="s">
        <v>1216</v>
      </c>
      <c r="F528" s="161"/>
      <c r="G528" s="161"/>
      <c r="H528" s="162">
        <v>22.343</v>
      </c>
      <c r="I528" s="127" t="str">
        <f t="shared" si="32"/>
        <v>0</v>
      </c>
      <c r="J528" s="127" t="str">
        <f t="shared" si="33"/>
        <v>0</v>
      </c>
      <c r="K528" s="127" t="str">
        <f t="shared" si="34"/>
        <v>0</v>
      </c>
      <c r="L528" s="127">
        <f t="shared" si="35"/>
        <v>22.343</v>
      </c>
      <c r="M528" s="123"/>
      <c r="N528" s="123"/>
      <c r="O528" s="123"/>
      <c r="P528" s="123"/>
      <c r="Q528" s="124"/>
    </row>
    <row r="529" spans="2:17" ht="15.75">
      <c r="B529" s="159"/>
      <c r="C529" s="160">
        <v>584</v>
      </c>
      <c r="D529" s="161" t="s">
        <v>1062</v>
      </c>
      <c r="E529" s="161" t="s">
        <v>1063</v>
      </c>
      <c r="F529" s="161" t="s">
        <v>32</v>
      </c>
      <c r="G529" s="161"/>
      <c r="H529" s="162">
        <v>22.45</v>
      </c>
      <c r="I529" s="127" t="str">
        <f t="shared" si="32"/>
        <v>0</v>
      </c>
      <c r="J529" s="127" t="str">
        <f t="shared" si="33"/>
        <v>0</v>
      </c>
      <c r="K529" s="127" t="str">
        <f t="shared" si="34"/>
        <v>0</v>
      </c>
      <c r="L529" s="127">
        <f t="shared" si="35"/>
        <v>22.45</v>
      </c>
      <c r="M529" s="123"/>
      <c r="N529" s="123"/>
      <c r="O529" s="123"/>
      <c r="P529" s="123"/>
      <c r="Q529" s="124"/>
    </row>
    <row r="530" spans="2:17" ht="15.75">
      <c r="B530" s="159"/>
      <c r="C530" s="160">
        <v>460</v>
      </c>
      <c r="D530" s="161" t="s">
        <v>858</v>
      </c>
      <c r="E530" s="161" t="s">
        <v>859</v>
      </c>
      <c r="F530" s="161" t="s">
        <v>32</v>
      </c>
      <c r="G530" s="161"/>
      <c r="H530" s="163">
        <v>22.454000000000001</v>
      </c>
      <c r="I530" s="127" t="str">
        <f t="shared" si="32"/>
        <v>0</v>
      </c>
      <c r="J530" s="127" t="str">
        <f t="shared" si="33"/>
        <v>0</v>
      </c>
      <c r="K530" s="127" t="str">
        <f t="shared" si="34"/>
        <v>0</v>
      </c>
      <c r="L530" s="127">
        <f t="shared" si="35"/>
        <v>22.454000000000001</v>
      </c>
      <c r="M530" s="123"/>
      <c r="N530" s="123"/>
      <c r="O530" s="123"/>
      <c r="P530" s="123"/>
      <c r="Q530" s="124"/>
    </row>
    <row r="531" spans="2:17" ht="15.75">
      <c r="B531" s="159"/>
      <c r="C531" s="160">
        <v>575</v>
      </c>
      <c r="D531" s="161" t="s">
        <v>129</v>
      </c>
      <c r="E531" s="161" t="s">
        <v>1048</v>
      </c>
      <c r="F531" s="161" t="s">
        <v>32</v>
      </c>
      <c r="G531" s="161"/>
      <c r="H531" s="162">
        <v>22.565999999999999</v>
      </c>
      <c r="I531" s="127" t="str">
        <f t="shared" si="32"/>
        <v>0</v>
      </c>
      <c r="J531" s="127" t="str">
        <f t="shared" si="33"/>
        <v>0</v>
      </c>
      <c r="K531" s="127" t="str">
        <f t="shared" si="34"/>
        <v>0</v>
      </c>
      <c r="L531" s="127">
        <f t="shared" si="35"/>
        <v>22.565999999999999</v>
      </c>
      <c r="M531" s="123"/>
      <c r="N531" s="123"/>
      <c r="O531" s="123"/>
      <c r="P531" s="123"/>
      <c r="Q531" s="124"/>
    </row>
    <row r="532" spans="2:17" ht="15.75">
      <c r="B532" s="159"/>
      <c r="C532" s="160">
        <v>685</v>
      </c>
      <c r="D532" s="161" t="s">
        <v>187</v>
      </c>
      <c r="E532" s="161" t="s">
        <v>1211</v>
      </c>
      <c r="F532" s="161" t="s">
        <v>32</v>
      </c>
      <c r="G532" s="161"/>
      <c r="H532" s="162">
        <v>22.744</v>
      </c>
      <c r="I532" s="127" t="str">
        <f t="shared" si="32"/>
        <v>0</v>
      </c>
      <c r="J532" s="127" t="str">
        <f t="shared" si="33"/>
        <v>0</v>
      </c>
      <c r="K532" s="127" t="str">
        <f t="shared" si="34"/>
        <v>0</v>
      </c>
      <c r="L532" s="127">
        <f t="shared" si="35"/>
        <v>22.744</v>
      </c>
      <c r="M532" s="123"/>
      <c r="N532" s="123"/>
      <c r="O532" s="123"/>
      <c r="P532" s="123"/>
      <c r="Q532" s="124"/>
    </row>
    <row r="533" spans="2:17" ht="15.75">
      <c r="B533" s="159"/>
      <c r="C533" s="160">
        <v>543</v>
      </c>
      <c r="D533" s="161" t="s">
        <v>994</v>
      </c>
      <c r="E533" s="161" t="s">
        <v>995</v>
      </c>
      <c r="F533" s="161" t="s">
        <v>32</v>
      </c>
      <c r="G533" s="161"/>
      <c r="H533" s="163">
        <v>22.763999999999999</v>
      </c>
      <c r="I533" s="127" t="str">
        <f t="shared" si="32"/>
        <v>0</v>
      </c>
      <c r="J533" s="127" t="str">
        <f t="shared" si="33"/>
        <v>0</v>
      </c>
      <c r="K533" s="127" t="str">
        <f t="shared" si="34"/>
        <v>0</v>
      </c>
      <c r="L533" s="127">
        <f t="shared" si="35"/>
        <v>22.763999999999999</v>
      </c>
      <c r="M533" s="123"/>
      <c r="N533" s="123"/>
      <c r="O533" s="123"/>
      <c r="P533" s="123"/>
      <c r="Q533" s="124"/>
    </row>
    <row r="534" spans="2:17" ht="15.75">
      <c r="B534" s="159"/>
      <c r="C534" s="160">
        <v>596</v>
      </c>
      <c r="D534" s="161" t="s">
        <v>1000</v>
      </c>
      <c r="E534" s="161" t="s">
        <v>1080</v>
      </c>
      <c r="F534" s="161" t="s">
        <v>32</v>
      </c>
      <c r="G534" s="161"/>
      <c r="H534" s="162">
        <v>22.952000000000002</v>
      </c>
      <c r="I534" s="127" t="str">
        <f t="shared" si="32"/>
        <v>0</v>
      </c>
      <c r="J534" s="127" t="str">
        <f t="shared" si="33"/>
        <v>0</v>
      </c>
      <c r="K534" s="127" t="str">
        <f t="shared" si="34"/>
        <v>0</v>
      </c>
      <c r="L534" s="127">
        <f t="shared" si="35"/>
        <v>22.952000000000002</v>
      </c>
      <c r="M534" s="123"/>
      <c r="N534" s="123"/>
      <c r="O534" s="123"/>
      <c r="P534" s="123"/>
      <c r="Q534" s="124"/>
    </row>
    <row r="535" spans="2:17" ht="15.75">
      <c r="B535" s="159"/>
      <c r="C535" s="160">
        <v>570</v>
      </c>
      <c r="D535" s="161" t="s">
        <v>1039</v>
      </c>
      <c r="E535" s="161" t="s">
        <v>1040</v>
      </c>
      <c r="F535" s="161"/>
      <c r="G535" s="161"/>
      <c r="H535" s="162">
        <v>23.079000000000001</v>
      </c>
      <c r="I535" s="127" t="str">
        <f t="shared" si="32"/>
        <v>0</v>
      </c>
      <c r="J535" s="127" t="str">
        <f t="shared" si="33"/>
        <v>0</v>
      </c>
      <c r="K535" s="127" t="str">
        <f t="shared" si="34"/>
        <v>0</v>
      </c>
      <c r="L535" s="127">
        <f t="shared" si="35"/>
        <v>23.079000000000001</v>
      </c>
      <c r="M535" s="123"/>
      <c r="N535" s="123"/>
      <c r="O535" s="123"/>
      <c r="P535" s="123"/>
      <c r="Q535" s="124"/>
    </row>
    <row r="536" spans="2:17" ht="15.75">
      <c r="B536" s="159"/>
      <c r="C536" s="160">
        <v>634</v>
      </c>
      <c r="D536" s="161" t="s">
        <v>187</v>
      </c>
      <c r="E536" s="161" t="s">
        <v>1134</v>
      </c>
      <c r="F536" s="161" t="s">
        <v>32</v>
      </c>
      <c r="G536" s="161"/>
      <c r="H536" s="162">
        <v>23.236000000000001</v>
      </c>
      <c r="I536" s="127" t="str">
        <f t="shared" si="32"/>
        <v>0</v>
      </c>
      <c r="J536" s="127" t="str">
        <f t="shared" si="33"/>
        <v>0</v>
      </c>
      <c r="K536" s="127" t="str">
        <f t="shared" si="34"/>
        <v>0</v>
      </c>
      <c r="L536" s="127">
        <f t="shared" si="35"/>
        <v>23.236000000000001</v>
      </c>
      <c r="M536" s="123"/>
      <c r="N536" s="123"/>
      <c r="O536" s="123"/>
      <c r="P536" s="123"/>
      <c r="Q536" s="124"/>
    </row>
    <row r="537" spans="2:17" ht="15.75">
      <c r="B537" s="159"/>
      <c r="C537" s="160">
        <v>614</v>
      </c>
      <c r="D537" s="161" t="s">
        <v>1105</v>
      </c>
      <c r="E537" s="161" t="s">
        <v>1106</v>
      </c>
      <c r="F537" s="161"/>
      <c r="G537" s="161"/>
      <c r="H537" s="162">
        <v>23.332999999999998</v>
      </c>
      <c r="I537" s="127" t="str">
        <f t="shared" si="32"/>
        <v>0</v>
      </c>
      <c r="J537" s="127" t="str">
        <f t="shared" si="33"/>
        <v>0</v>
      </c>
      <c r="K537" s="127" t="str">
        <f t="shared" si="34"/>
        <v>0</v>
      </c>
      <c r="L537" s="127">
        <f t="shared" si="35"/>
        <v>23.332999999999998</v>
      </c>
      <c r="M537" s="123"/>
      <c r="N537" s="123"/>
      <c r="O537" s="123"/>
      <c r="P537" s="123"/>
      <c r="Q537" s="124"/>
    </row>
    <row r="538" spans="2:17" ht="15.75">
      <c r="B538" s="159"/>
      <c r="C538" s="160">
        <v>478</v>
      </c>
      <c r="D538" s="161" t="s">
        <v>889</v>
      </c>
      <c r="E538" s="161" t="s">
        <v>890</v>
      </c>
      <c r="F538" s="161"/>
      <c r="G538" s="161"/>
      <c r="H538" s="163">
        <v>23.370999999999999</v>
      </c>
      <c r="I538" s="127" t="str">
        <f t="shared" si="32"/>
        <v>0</v>
      </c>
      <c r="J538" s="127" t="str">
        <f t="shared" si="33"/>
        <v>0</v>
      </c>
      <c r="K538" s="127" t="str">
        <f t="shared" si="34"/>
        <v>0</v>
      </c>
      <c r="L538" s="127">
        <f t="shared" si="35"/>
        <v>23.370999999999999</v>
      </c>
      <c r="M538" s="123"/>
      <c r="N538" s="123"/>
      <c r="O538" s="123"/>
      <c r="P538" s="123"/>
      <c r="Q538" s="124"/>
    </row>
    <row r="539" spans="2:17" ht="15.75">
      <c r="B539" s="159"/>
      <c r="C539" s="160">
        <v>684</v>
      </c>
      <c r="D539" s="161" t="s">
        <v>1209</v>
      </c>
      <c r="E539" s="161" t="s">
        <v>1210</v>
      </c>
      <c r="F539" s="161" t="s">
        <v>32</v>
      </c>
      <c r="G539" s="161"/>
      <c r="H539" s="162">
        <v>23.538</v>
      </c>
      <c r="I539" s="127" t="str">
        <f t="shared" si="32"/>
        <v>0</v>
      </c>
      <c r="J539" s="127" t="str">
        <f t="shared" si="33"/>
        <v>0</v>
      </c>
      <c r="K539" s="127" t="str">
        <f t="shared" si="34"/>
        <v>0</v>
      </c>
      <c r="L539" s="127">
        <f t="shared" si="35"/>
        <v>23.538</v>
      </c>
      <c r="M539" s="123"/>
      <c r="N539" s="123"/>
      <c r="O539" s="123"/>
      <c r="P539" s="123"/>
      <c r="Q539" s="124"/>
    </row>
    <row r="540" spans="2:17" ht="15.75">
      <c r="B540" s="159"/>
      <c r="C540" s="160">
        <v>514</v>
      </c>
      <c r="D540" s="161" t="s">
        <v>946</v>
      </c>
      <c r="E540" s="161" t="s">
        <v>947</v>
      </c>
      <c r="F540" s="161" t="s">
        <v>32</v>
      </c>
      <c r="G540" s="161"/>
      <c r="H540" s="163">
        <v>23.541</v>
      </c>
      <c r="I540" s="127" t="str">
        <f t="shared" si="32"/>
        <v>0</v>
      </c>
      <c r="J540" s="127" t="str">
        <f t="shared" si="33"/>
        <v>0</v>
      </c>
      <c r="K540" s="127" t="str">
        <f t="shared" si="34"/>
        <v>0</v>
      </c>
      <c r="L540" s="127">
        <f t="shared" si="35"/>
        <v>23.541</v>
      </c>
      <c r="M540" s="123"/>
      <c r="N540" s="123"/>
      <c r="O540" s="123"/>
      <c r="P540" s="123"/>
      <c r="Q540" s="124"/>
    </row>
    <row r="541" spans="2:17" ht="15.75">
      <c r="B541" s="159"/>
      <c r="C541" s="160">
        <v>461</v>
      </c>
      <c r="D541" s="161" t="s">
        <v>860</v>
      </c>
      <c r="E541" s="161" t="s">
        <v>861</v>
      </c>
      <c r="F541" s="161" t="s">
        <v>32</v>
      </c>
      <c r="G541" s="161"/>
      <c r="H541" s="163">
        <v>23.669</v>
      </c>
      <c r="I541" s="127" t="str">
        <f t="shared" si="32"/>
        <v>0</v>
      </c>
      <c r="J541" s="127" t="str">
        <f t="shared" si="33"/>
        <v>0</v>
      </c>
      <c r="K541" s="127" t="str">
        <f t="shared" si="34"/>
        <v>0</v>
      </c>
      <c r="L541" s="127">
        <f t="shared" si="35"/>
        <v>23.669</v>
      </c>
      <c r="M541" s="123"/>
      <c r="N541" s="123"/>
      <c r="O541" s="123"/>
      <c r="P541" s="123"/>
      <c r="Q541" s="124"/>
    </row>
    <row r="542" spans="2:17" ht="15.75">
      <c r="B542" s="159"/>
      <c r="C542" s="160">
        <v>604</v>
      </c>
      <c r="D542" s="161" t="s">
        <v>1093</v>
      </c>
      <c r="E542" s="161" t="s">
        <v>1094</v>
      </c>
      <c r="F542" s="161"/>
      <c r="G542" s="161"/>
      <c r="H542" s="162">
        <v>23.693000000000001</v>
      </c>
      <c r="I542" s="127" t="str">
        <f t="shared" si="32"/>
        <v>0</v>
      </c>
      <c r="J542" s="127" t="str">
        <f t="shared" si="33"/>
        <v>0</v>
      </c>
      <c r="K542" s="127" t="str">
        <f t="shared" si="34"/>
        <v>0</v>
      </c>
      <c r="L542" s="127">
        <f t="shared" si="35"/>
        <v>23.693000000000001</v>
      </c>
      <c r="M542" s="123"/>
      <c r="N542" s="123"/>
      <c r="O542" s="123"/>
      <c r="P542" s="123"/>
      <c r="Q542" s="124"/>
    </row>
    <row r="543" spans="2:17" ht="15.75">
      <c r="B543" s="159"/>
      <c r="C543" s="160">
        <v>680</v>
      </c>
      <c r="D543" s="161" t="s">
        <v>1202</v>
      </c>
      <c r="E543" s="161" t="s">
        <v>1203</v>
      </c>
      <c r="F543" s="161" t="s">
        <v>32</v>
      </c>
      <c r="G543" s="161"/>
      <c r="H543" s="162">
        <v>23.702000000000002</v>
      </c>
      <c r="I543" s="127" t="str">
        <f t="shared" si="32"/>
        <v>0</v>
      </c>
      <c r="J543" s="127" t="str">
        <f t="shared" si="33"/>
        <v>0</v>
      </c>
      <c r="K543" s="127" t="str">
        <f t="shared" si="34"/>
        <v>0</v>
      </c>
      <c r="L543" s="127">
        <f t="shared" si="35"/>
        <v>23.702000000000002</v>
      </c>
      <c r="M543" s="123"/>
      <c r="N543" s="123"/>
      <c r="O543" s="123"/>
      <c r="P543" s="123"/>
      <c r="Q543" s="124"/>
    </row>
    <row r="544" spans="2:17" ht="15.75">
      <c r="B544" s="159"/>
      <c r="C544" s="160">
        <v>620</v>
      </c>
      <c r="D544" s="161" t="s">
        <v>944</v>
      </c>
      <c r="E544" s="161" t="s">
        <v>1114</v>
      </c>
      <c r="F544" s="161" t="s">
        <v>32</v>
      </c>
      <c r="G544" s="161"/>
      <c r="H544" s="162">
        <v>23.734999999999999</v>
      </c>
      <c r="I544" s="127" t="str">
        <f t="shared" si="32"/>
        <v>0</v>
      </c>
      <c r="J544" s="127" t="str">
        <f t="shared" si="33"/>
        <v>0</v>
      </c>
      <c r="K544" s="127" t="str">
        <f t="shared" si="34"/>
        <v>0</v>
      </c>
      <c r="L544" s="127">
        <f t="shared" si="35"/>
        <v>23.734999999999999</v>
      </c>
      <c r="M544" s="123"/>
      <c r="N544" s="123"/>
      <c r="O544" s="123"/>
      <c r="P544" s="123"/>
      <c r="Q544" s="124"/>
    </row>
    <row r="545" spans="2:17" ht="15.75">
      <c r="B545" s="159"/>
      <c r="C545" s="160">
        <v>640</v>
      </c>
      <c r="D545" s="161" t="s">
        <v>351</v>
      </c>
      <c r="E545" s="161" t="s">
        <v>1143</v>
      </c>
      <c r="F545" s="161" t="s">
        <v>32</v>
      </c>
      <c r="G545" s="161"/>
      <c r="H545" s="162">
        <v>23.849</v>
      </c>
      <c r="I545" s="127" t="str">
        <f t="shared" si="32"/>
        <v>0</v>
      </c>
      <c r="J545" s="127" t="str">
        <f t="shared" si="33"/>
        <v>0</v>
      </c>
      <c r="K545" s="127" t="str">
        <f t="shared" si="34"/>
        <v>0</v>
      </c>
      <c r="L545" s="127">
        <f t="shared" si="35"/>
        <v>23.849</v>
      </c>
      <c r="M545" s="123"/>
      <c r="N545" s="123"/>
      <c r="O545" s="123"/>
      <c r="P545" s="123"/>
      <c r="Q545" s="124"/>
    </row>
    <row r="546" spans="2:17" ht="15.75">
      <c r="B546" s="159"/>
      <c r="C546" s="160">
        <v>525</v>
      </c>
      <c r="D546" s="161" t="s">
        <v>964</v>
      </c>
      <c r="E546" s="161" t="s">
        <v>965</v>
      </c>
      <c r="F546" s="161" t="s">
        <v>32</v>
      </c>
      <c r="G546" s="161"/>
      <c r="H546" s="163">
        <v>23.92</v>
      </c>
      <c r="I546" s="127" t="str">
        <f t="shared" si="32"/>
        <v>0</v>
      </c>
      <c r="J546" s="127" t="str">
        <f t="shared" si="33"/>
        <v>0</v>
      </c>
      <c r="K546" s="127" t="str">
        <f t="shared" si="34"/>
        <v>0</v>
      </c>
      <c r="L546" s="127">
        <f t="shared" si="35"/>
        <v>23.92</v>
      </c>
      <c r="M546" s="123"/>
      <c r="N546" s="123"/>
      <c r="O546" s="123"/>
      <c r="P546" s="123"/>
      <c r="Q546" s="124"/>
    </row>
    <row r="547" spans="2:17" ht="15.75">
      <c r="B547" s="159"/>
      <c r="C547" s="160">
        <v>385</v>
      </c>
      <c r="D547" s="161" t="s">
        <v>724</v>
      </c>
      <c r="E547" s="161" t="s">
        <v>725</v>
      </c>
      <c r="F547" s="161" t="s">
        <v>32</v>
      </c>
      <c r="G547" s="161"/>
      <c r="H547" s="163">
        <v>24.03</v>
      </c>
      <c r="I547" s="127" t="str">
        <f t="shared" si="32"/>
        <v>0</v>
      </c>
      <c r="J547" s="127" t="str">
        <f t="shared" si="33"/>
        <v>0</v>
      </c>
      <c r="K547" s="127" t="str">
        <f t="shared" si="34"/>
        <v>0</v>
      </c>
      <c r="L547" s="127">
        <f t="shared" si="35"/>
        <v>24.03</v>
      </c>
      <c r="M547" s="123"/>
      <c r="N547" s="123"/>
      <c r="O547" s="123"/>
      <c r="P547" s="123"/>
      <c r="Q547" s="124"/>
    </row>
    <row r="548" spans="2:17" ht="15.75">
      <c r="B548" s="159"/>
      <c r="C548" s="160">
        <v>359</v>
      </c>
      <c r="D548" s="161" t="s">
        <v>314</v>
      </c>
      <c r="E548" s="161" t="s">
        <v>684</v>
      </c>
      <c r="F548" s="161"/>
      <c r="G548" s="161"/>
      <c r="H548" s="163">
        <v>24.081</v>
      </c>
      <c r="I548" s="127" t="str">
        <f t="shared" si="32"/>
        <v>0</v>
      </c>
      <c r="J548" s="127" t="str">
        <f t="shared" si="33"/>
        <v>0</v>
      </c>
      <c r="K548" s="127" t="str">
        <f t="shared" si="34"/>
        <v>0</v>
      </c>
      <c r="L548" s="127">
        <f t="shared" si="35"/>
        <v>24.081</v>
      </c>
      <c r="M548" s="123"/>
      <c r="N548" s="123"/>
      <c r="O548" s="123"/>
      <c r="P548" s="123"/>
      <c r="Q548" s="124"/>
    </row>
    <row r="549" spans="2:17" ht="15.75">
      <c r="B549" s="159"/>
      <c r="C549" s="160">
        <v>473</v>
      </c>
      <c r="D549" s="161" t="s">
        <v>879</v>
      </c>
      <c r="E549" s="161" t="s">
        <v>880</v>
      </c>
      <c r="F549" s="161"/>
      <c r="G549" s="161"/>
      <c r="H549" s="163">
        <v>24.135000000000002</v>
      </c>
      <c r="I549" s="127" t="str">
        <f t="shared" si="32"/>
        <v>0</v>
      </c>
      <c r="J549" s="127" t="str">
        <f t="shared" si="33"/>
        <v>0</v>
      </c>
      <c r="K549" s="127" t="str">
        <f t="shared" si="34"/>
        <v>0</v>
      </c>
      <c r="L549" s="127">
        <f t="shared" si="35"/>
        <v>24.135000000000002</v>
      </c>
      <c r="M549" s="123"/>
      <c r="N549" s="123"/>
      <c r="O549" s="123"/>
      <c r="P549" s="123"/>
      <c r="Q549" s="124"/>
    </row>
    <row r="550" spans="2:17" ht="15.75">
      <c r="B550" s="159"/>
      <c r="C550" s="160">
        <v>686</v>
      </c>
      <c r="D550" s="161" t="s">
        <v>381</v>
      </c>
      <c r="E550" s="161" t="s">
        <v>1212</v>
      </c>
      <c r="F550" s="161" t="s">
        <v>32</v>
      </c>
      <c r="G550" s="161"/>
      <c r="H550" s="162">
        <v>24.161999999999999</v>
      </c>
      <c r="I550" s="127" t="str">
        <f t="shared" si="32"/>
        <v>0</v>
      </c>
      <c r="J550" s="127" t="str">
        <f t="shared" si="33"/>
        <v>0</v>
      </c>
      <c r="K550" s="127" t="str">
        <f t="shared" si="34"/>
        <v>0</v>
      </c>
      <c r="L550" s="127">
        <f t="shared" si="35"/>
        <v>24.161999999999999</v>
      </c>
      <c r="M550" s="123"/>
      <c r="N550" s="123"/>
      <c r="O550" s="123"/>
      <c r="P550" s="123"/>
      <c r="Q550" s="124"/>
    </row>
    <row r="551" spans="2:17" ht="15.75">
      <c r="B551" s="159"/>
      <c r="C551" s="160">
        <v>457</v>
      </c>
      <c r="D551" s="161" t="s">
        <v>853</v>
      </c>
      <c r="E551" s="161" t="s">
        <v>854</v>
      </c>
      <c r="F551" s="161"/>
      <c r="G551" s="161"/>
      <c r="H551" s="163">
        <v>24.489000000000001</v>
      </c>
      <c r="I551" s="127" t="str">
        <f t="shared" si="32"/>
        <v>0</v>
      </c>
      <c r="J551" s="127" t="str">
        <f t="shared" si="33"/>
        <v>0</v>
      </c>
      <c r="K551" s="127" t="str">
        <f t="shared" si="34"/>
        <v>0</v>
      </c>
      <c r="L551" s="127">
        <f t="shared" si="35"/>
        <v>24.489000000000001</v>
      </c>
      <c r="M551" s="123"/>
      <c r="N551" s="123"/>
      <c r="O551" s="123"/>
      <c r="P551" s="123"/>
      <c r="Q551" s="124"/>
    </row>
    <row r="552" spans="2:17" ht="15.75">
      <c r="B552" s="159"/>
      <c r="C552" s="160">
        <v>181</v>
      </c>
      <c r="D552" s="161" t="s">
        <v>398</v>
      </c>
      <c r="E552" s="161" t="s">
        <v>399</v>
      </c>
      <c r="F552" s="161" t="s">
        <v>32</v>
      </c>
      <c r="G552" s="161"/>
      <c r="H552" s="163">
        <v>24.853999999999999</v>
      </c>
      <c r="I552" s="127" t="str">
        <f t="shared" si="32"/>
        <v>0</v>
      </c>
      <c r="J552" s="127" t="str">
        <f t="shared" si="33"/>
        <v>0</v>
      </c>
      <c r="K552" s="127" t="str">
        <f t="shared" si="34"/>
        <v>0</v>
      </c>
      <c r="L552" s="127">
        <f t="shared" si="35"/>
        <v>24.853999999999999</v>
      </c>
      <c r="M552" s="123"/>
      <c r="N552" s="123"/>
      <c r="O552" s="123"/>
      <c r="P552" s="123"/>
      <c r="Q552" s="124"/>
    </row>
    <row r="553" spans="2:17" ht="15.75">
      <c r="B553" s="159"/>
      <c r="C553" s="160">
        <v>506</v>
      </c>
      <c r="D553" s="161" t="s">
        <v>842</v>
      </c>
      <c r="E553" s="161" t="s">
        <v>934</v>
      </c>
      <c r="F553" s="161" t="s">
        <v>32</v>
      </c>
      <c r="G553" s="161"/>
      <c r="H553" s="163">
        <v>24.977</v>
      </c>
      <c r="I553" s="127" t="str">
        <f t="shared" si="32"/>
        <v>0</v>
      </c>
      <c r="J553" s="127" t="str">
        <f t="shared" si="33"/>
        <v>0</v>
      </c>
      <c r="K553" s="127" t="str">
        <f t="shared" si="34"/>
        <v>0</v>
      </c>
      <c r="L553" s="127">
        <f t="shared" si="35"/>
        <v>24.977</v>
      </c>
      <c r="M553" s="123"/>
      <c r="N553" s="123"/>
      <c r="O553" s="123"/>
      <c r="P553" s="123"/>
      <c r="Q553" s="124"/>
    </row>
    <row r="554" spans="2:17" ht="15.75">
      <c r="B554" s="159"/>
      <c r="C554" s="160">
        <v>459</v>
      </c>
      <c r="D554" s="161" t="s">
        <v>856</v>
      </c>
      <c r="E554" s="161" t="s">
        <v>857</v>
      </c>
      <c r="F554" s="161" t="s">
        <v>32</v>
      </c>
      <c r="G554" s="161"/>
      <c r="H554" s="163">
        <v>26.131</v>
      </c>
      <c r="I554" s="127" t="str">
        <f t="shared" si="32"/>
        <v>0</v>
      </c>
      <c r="J554" s="127" t="str">
        <f t="shared" si="33"/>
        <v>0</v>
      </c>
      <c r="K554" s="127" t="str">
        <f t="shared" si="34"/>
        <v>0</v>
      </c>
      <c r="L554" s="127">
        <f t="shared" si="35"/>
        <v>26.131</v>
      </c>
      <c r="M554" s="123"/>
      <c r="N554" s="123"/>
      <c r="O554" s="123"/>
      <c r="P554" s="123"/>
      <c r="Q554" s="124"/>
    </row>
    <row r="555" spans="2:17" ht="15.75">
      <c r="B555" s="159"/>
      <c r="C555" s="160">
        <v>579</v>
      </c>
      <c r="D555" s="161" t="s">
        <v>1055</v>
      </c>
      <c r="E555" s="161" t="s">
        <v>1056</v>
      </c>
      <c r="F555" s="161" t="s">
        <v>32</v>
      </c>
      <c r="G555" s="161"/>
      <c r="H555" s="162">
        <v>27.431999999999999</v>
      </c>
      <c r="I555" s="127" t="str">
        <f t="shared" si="32"/>
        <v>0</v>
      </c>
      <c r="J555" s="127" t="str">
        <f t="shared" si="33"/>
        <v>0</v>
      </c>
      <c r="K555" s="127" t="str">
        <f t="shared" si="34"/>
        <v>0</v>
      </c>
      <c r="L555" s="127">
        <f t="shared" si="35"/>
        <v>27.431999999999999</v>
      </c>
      <c r="M555" s="123"/>
      <c r="N555" s="123"/>
      <c r="O555" s="123"/>
      <c r="P555" s="123"/>
      <c r="Q555" s="124"/>
    </row>
    <row r="556" spans="2:17" ht="15.75">
      <c r="B556" s="159"/>
      <c r="C556" s="160">
        <v>597</v>
      </c>
      <c r="D556" s="161" t="s">
        <v>1081</v>
      </c>
      <c r="E556" s="161" t="s">
        <v>1082</v>
      </c>
      <c r="F556" s="161"/>
      <c r="G556" s="161"/>
      <c r="H556" s="162">
        <v>27.890999999999998</v>
      </c>
      <c r="I556" s="127" t="str">
        <f t="shared" si="32"/>
        <v>0</v>
      </c>
      <c r="J556" s="127" t="str">
        <f t="shared" si="33"/>
        <v>0</v>
      </c>
      <c r="K556" s="127" t="str">
        <f t="shared" si="34"/>
        <v>0</v>
      </c>
      <c r="L556" s="127">
        <f t="shared" si="35"/>
        <v>27.890999999999998</v>
      </c>
      <c r="M556" s="123"/>
      <c r="N556" s="123"/>
      <c r="O556" s="123"/>
      <c r="P556" s="123"/>
      <c r="Q556" s="124"/>
    </row>
    <row r="557" spans="2:17" ht="15.75">
      <c r="B557" s="159"/>
      <c r="C557" s="160">
        <v>679</v>
      </c>
      <c r="D557" s="161" t="s">
        <v>1200</v>
      </c>
      <c r="E557" s="161" t="s">
        <v>1201</v>
      </c>
      <c r="F557" s="161" t="s">
        <v>32</v>
      </c>
      <c r="G557" s="161"/>
      <c r="H557" s="162">
        <v>28.797000000000001</v>
      </c>
      <c r="I557" s="127" t="str">
        <f t="shared" si="32"/>
        <v>0</v>
      </c>
      <c r="J557" s="127" t="str">
        <f t="shared" si="33"/>
        <v>0</v>
      </c>
      <c r="K557" s="127" t="str">
        <f t="shared" si="34"/>
        <v>0</v>
      </c>
      <c r="L557" s="127">
        <f t="shared" si="35"/>
        <v>28.797000000000001</v>
      </c>
      <c r="M557" s="123"/>
      <c r="N557" s="123"/>
      <c r="O557" s="123"/>
      <c r="P557" s="123"/>
      <c r="Q557" s="124"/>
    </row>
    <row r="558" spans="2:17" ht="15.75">
      <c r="B558" s="159"/>
      <c r="C558" s="160">
        <v>540</v>
      </c>
      <c r="D558" s="161" t="s">
        <v>989</v>
      </c>
      <c r="E558" s="161" t="s">
        <v>990</v>
      </c>
      <c r="F558" s="161" t="s">
        <v>32</v>
      </c>
      <c r="G558" s="161"/>
      <c r="H558" s="163">
        <v>32.363</v>
      </c>
      <c r="I558" s="127" t="str">
        <f t="shared" si="32"/>
        <v>0</v>
      </c>
      <c r="J558" s="127" t="str">
        <f t="shared" si="33"/>
        <v>0</v>
      </c>
      <c r="K558" s="127" t="str">
        <f t="shared" si="34"/>
        <v>0</v>
      </c>
      <c r="L558" s="127">
        <f t="shared" si="35"/>
        <v>32.363</v>
      </c>
      <c r="M558" s="123"/>
      <c r="N558" s="123"/>
      <c r="O558" s="123"/>
      <c r="P558" s="123"/>
      <c r="Q558" s="124"/>
    </row>
    <row r="559" spans="2:17" ht="15.75">
      <c r="B559" s="159"/>
      <c r="C559" s="160">
        <v>480</v>
      </c>
      <c r="D559" s="161" t="s">
        <v>893</v>
      </c>
      <c r="E559" s="161" t="s">
        <v>894</v>
      </c>
      <c r="F559" s="161"/>
      <c r="G559" s="161"/>
      <c r="H559" s="163">
        <v>33.491</v>
      </c>
      <c r="I559" s="127" t="str">
        <f t="shared" si="32"/>
        <v>0</v>
      </c>
      <c r="J559" s="127" t="str">
        <f t="shared" si="33"/>
        <v>0</v>
      </c>
      <c r="K559" s="127" t="str">
        <f t="shared" si="34"/>
        <v>0</v>
      </c>
      <c r="L559" s="127">
        <f t="shared" si="35"/>
        <v>33.491</v>
      </c>
      <c r="M559" s="123"/>
      <c r="N559" s="123"/>
      <c r="O559" s="123"/>
      <c r="P559" s="123"/>
      <c r="Q559" s="124"/>
    </row>
    <row r="560" spans="2:17" ht="15.75">
      <c r="B560" s="159"/>
      <c r="C560" s="160">
        <v>393</v>
      </c>
      <c r="D560" s="161" t="s">
        <v>740</v>
      </c>
      <c r="E560" s="161" t="s">
        <v>741</v>
      </c>
      <c r="F560" s="161"/>
      <c r="G560" s="161"/>
      <c r="H560" s="163">
        <v>34.475000000000001</v>
      </c>
      <c r="I560" s="127" t="str">
        <f t="shared" si="32"/>
        <v>0</v>
      </c>
      <c r="J560" s="127" t="str">
        <f t="shared" si="33"/>
        <v>0</v>
      </c>
      <c r="K560" s="127" t="str">
        <f t="shared" si="34"/>
        <v>0</v>
      </c>
      <c r="L560" s="127">
        <f t="shared" si="35"/>
        <v>34.475000000000001</v>
      </c>
      <c r="M560" s="123"/>
      <c r="N560" s="123"/>
      <c r="O560" s="123"/>
      <c r="P560" s="123"/>
      <c r="Q560" s="124"/>
    </row>
    <row r="561" spans="2:17" ht="15.75">
      <c r="B561" s="159"/>
      <c r="C561" s="160">
        <v>564</v>
      </c>
      <c r="D561" s="161" t="s">
        <v>912</v>
      </c>
      <c r="E561" s="161" t="s">
        <v>1029</v>
      </c>
      <c r="F561" s="161"/>
      <c r="G561" s="161"/>
      <c r="H561" s="162">
        <v>50</v>
      </c>
      <c r="I561" s="127" t="str">
        <f t="shared" si="32"/>
        <v>0</v>
      </c>
      <c r="J561" s="127" t="str">
        <f t="shared" si="33"/>
        <v>0</v>
      </c>
      <c r="K561" s="127" t="str">
        <f t="shared" si="34"/>
        <v>0</v>
      </c>
      <c r="L561" s="127">
        <f t="shared" si="35"/>
        <v>50</v>
      </c>
      <c r="M561" s="123"/>
      <c r="N561" s="123"/>
      <c r="O561" s="123"/>
      <c r="P561" s="123"/>
      <c r="Q561" s="124"/>
    </row>
    <row r="562" spans="2:17" ht="15.75">
      <c r="B562" s="159"/>
      <c r="C562" s="160">
        <v>103</v>
      </c>
      <c r="D562" s="161" t="s">
        <v>249</v>
      </c>
      <c r="E562" s="161" t="s">
        <v>250</v>
      </c>
      <c r="F562" s="161" t="s">
        <v>32</v>
      </c>
      <c r="G562" s="161"/>
      <c r="H562" s="163">
        <v>50</v>
      </c>
      <c r="I562" s="127" t="str">
        <f t="shared" si="32"/>
        <v>0</v>
      </c>
      <c r="J562" s="127" t="str">
        <f t="shared" si="33"/>
        <v>0</v>
      </c>
      <c r="K562" s="127" t="str">
        <f t="shared" si="34"/>
        <v>0</v>
      </c>
      <c r="L562" s="127">
        <f t="shared" si="35"/>
        <v>50</v>
      </c>
      <c r="M562" s="123"/>
      <c r="N562" s="123"/>
      <c r="O562" s="123"/>
      <c r="P562" s="123"/>
      <c r="Q562" s="124"/>
    </row>
    <row r="563" spans="2:17" ht="15.75">
      <c r="B563" s="159"/>
      <c r="C563" s="160">
        <v>532</v>
      </c>
      <c r="D563" s="161" t="s">
        <v>976</v>
      </c>
      <c r="E563" s="161" t="s">
        <v>977</v>
      </c>
      <c r="F563" s="161" t="s">
        <v>32</v>
      </c>
      <c r="G563" s="161"/>
      <c r="H563" s="163">
        <v>50</v>
      </c>
      <c r="I563" s="127" t="str">
        <f t="shared" si="32"/>
        <v>0</v>
      </c>
      <c r="J563" s="127" t="str">
        <f t="shared" si="33"/>
        <v>0</v>
      </c>
      <c r="K563" s="127" t="str">
        <f t="shared" si="34"/>
        <v>0</v>
      </c>
      <c r="L563" s="127">
        <f t="shared" si="35"/>
        <v>50</v>
      </c>
      <c r="M563" s="123"/>
      <c r="N563" s="123"/>
      <c r="O563" s="123"/>
      <c r="P563" s="123"/>
      <c r="Q563" s="124"/>
    </row>
    <row r="564" spans="2:17" ht="15.75">
      <c r="B564" s="159"/>
      <c r="C564" s="160">
        <v>94</v>
      </c>
      <c r="D564" s="161" t="s">
        <v>231</v>
      </c>
      <c r="E564" s="161" t="s">
        <v>232</v>
      </c>
      <c r="F564" s="161"/>
      <c r="G564" s="161"/>
      <c r="H564" s="163">
        <v>50</v>
      </c>
      <c r="I564" s="127" t="str">
        <f t="shared" si="32"/>
        <v>0</v>
      </c>
      <c r="J564" s="127" t="str">
        <f t="shared" si="33"/>
        <v>0</v>
      </c>
      <c r="K564" s="127" t="str">
        <f t="shared" si="34"/>
        <v>0</v>
      </c>
      <c r="L564" s="127">
        <f t="shared" si="35"/>
        <v>50</v>
      </c>
      <c r="M564" s="123"/>
      <c r="N564" s="123"/>
      <c r="O564" s="123"/>
      <c r="P564" s="123"/>
      <c r="Q564" s="124"/>
    </row>
    <row r="565" spans="2:17" ht="15.75">
      <c r="B565" s="159"/>
      <c r="C565" s="160">
        <v>185</v>
      </c>
      <c r="D565" s="161" t="s">
        <v>405</v>
      </c>
      <c r="E565" s="161" t="s">
        <v>406</v>
      </c>
      <c r="F565" s="161" t="s">
        <v>32</v>
      </c>
      <c r="G565" s="161"/>
      <c r="H565" s="163">
        <v>50</v>
      </c>
      <c r="I565" s="127" t="str">
        <f t="shared" si="32"/>
        <v>0</v>
      </c>
      <c r="J565" s="127" t="str">
        <f t="shared" si="33"/>
        <v>0</v>
      </c>
      <c r="K565" s="127" t="str">
        <f t="shared" si="34"/>
        <v>0</v>
      </c>
      <c r="L565" s="127">
        <f t="shared" si="35"/>
        <v>50</v>
      </c>
      <c r="M565" s="123"/>
      <c r="N565" s="123"/>
      <c r="O565" s="123"/>
      <c r="P565" s="123"/>
      <c r="Q565" s="124"/>
    </row>
    <row r="566" spans="2:17" ht="15.75">
      <c r="B566" s="159"/>
      <c r="C566" s="160">
        <v>342</v>
      </c>
      <c r="D566" s="161" t="s">
        <v>438</v>
      </c>
      <c r="E566" s="161" t="s">
        <v>651</v>
      </c>
      <c r="F566" s="161" t="s">
        <v>32</v>
      </c>
      <c r="G566" s="161"/>
      <c r="H566" s="163">
        <v>50</v>
      </c>
      <c r="I566" s="127" t="str">
        <f t="shared" si="32"/>
        <v>0</v>
      </c>
      <c r="J566" s="127" t="str">
        <f t="shared" si="33"/>
        <v>0</v>
      </c>
      <c r="K566" s="127" t="str">
        <f t="shared" si="34"/>
        <v>0</v>
      </c>
      <c r="L566" s="127">
        <f t="shared" si="35"/>
        <v>50</v>
      </c>
      <c r="M566" s="123"/>
      <c r="N566" s="123"/>
      <c r="O566" s="123"/>
      <c r="P566" s="123"/>
      <c r="Q566" s="124"/>
    </row>
    <row r="567" spans="2:17" ht="15.75">
      <c r="B567" s="159"/>
      <c r="C567" s="160">
        <v>267</v>
      </c>
      <c r="D567" s="161" t="s">
        <v>541</v>
      </c>
      <c r="E567" s="161" t="s">
        <v>542</v>
      </c>
      <c r="F567" s="161" t="s">
        <v>32</v>
      </c>
      <c r="G567" s="161"/>
      <c r="H567" s="163">
        <v>50</v>
      </c>
      <c r="I567" s="127" t="str">
        <f t="shared" si="32"/>
        <v>0</v>
      </c>
      <c r="J567" s="127" t="str">
        <f t="shared" si="33"/>
        <v>0</v>
      </c>
      <c r="K567" s="127" t="str">
        <f t="shared" si="34"/>
        <v>0</v>
      </c>
      <c r="L567" s="127">
        <f t="shared" si="35"/>
        <v>50</v>
      </c>
      <c r="M567" s="123"/>
      <c r="N567" s="123"/>
      <c r="O567" s="123"/>
      <c r="P567" s="123"/>
      <c r="Q567" s="124"/>
    </row>
    <row r="568" spans="2:17" ht="15.75">
      <c r="B568" s="159"/>
      <c r="C568" s="160">
        <v>441</v>
      </c>
      <c r="D568" s="161" t="s">
        <v>826</v>
      </c>
      <c r="E568" s="161" t="s">
        <v>827</v>
      </c>
      <c r="F568" s="161"/>
      <c r="G568" s="161"/>
      <c r="H568" s="163">
        <v>50</v>
      </c>
      <c r="I568" s="127" t="str">
        <f t="shared" si="32"/>
        <v>0</v>
      </c>
      <c r="J568" s="127" t="str">
        <f t="shared" si="33"/>
        <v>0</v>
      </c>
      <c r="K568" s="127" t="str">
        <f t="shared" si="34"/>
        <v>0</v>
      </c>
      <c r="L568" s="127">
        <f t="shared" si="35"/>
        <v>50</v>
      </c>
      <c r="M568" s="123"/>
      <c r="N568" s="123"/>
      <c r="O568" s="123"/>
      <c r="P568" s="123"/>
      <c r="Q568" s="124"/>
    </row>
    <row r="569" spans="2:17" ht="15.75">
      <c r="B569" s="159"/>
      <c r="C569" s="160">
        <v>97</v>
      </c>
      <c r="D569" s="161" t="s">
        <v>237</v>
      </c>
      <c r="E569" s="161" t="s">
        <v>238</v>
      </c>
      <c r="F569" s="161"/>
      <c r="G569" s="161"/>
      <c r="H569" s="163">
        <v>50</v>
      </c>
      <c r="I569" s="127" t="str">
        <f t="shared" si="32"/>
        <v>0</v>
      </c>
      <c r="J569" s="127" t="str">
        <f t="shared" si="33"/>
        <v>0</v>
      </c>
      <c r="K569" s="127" t="str">
        <f t="shared" si="34"/>
        <v>0</v>
      </c>
      <c r="L569" s="127">
        <f t="shared" si="35"/>
        <v>50</v>
      </c>
      <c r="M569" s="123"/>
      <c r="N569" s="123"/>
      <c r="O569" s="123"/>
      <c r="P569" s="123"/>
      <c r="Q569" s="124"/>
    </row>
    <row r="570" spans="2:17" ht="15.75">
      <c r="B570" s="159"/>
      <c r="C570" s="160">
        <v>147</v>
      </c>
      <c r="D570" s="161" t="s">
        <v>336</v>
      </c>
      <c r="E570" s="161" t="s">
        <v>337</v>
      </c>
      <c r="F570" s="161"/>
      <c r="G570" s="161"/>
      <c r="H570" s="163">
        <v>50</v>
      </c>
      <c r="I570" s="127" t="str">
        <f t="shared" si="32"/>
        <v>0</v>
      </c>
      <c r="J570" s="127" t="str">
        <f t="shared" si="33"/>
        <v>0</v>
      </c>
      <c r="K570" s="127" t="str">
        <f t="shared" si="34"/>
        <v>0</v>
      </c>
      <c r="L570" s="127">
        <f t="shared" si="35"/>
        <v>50</v>
      </c>
      <c r="M570" s="123"/>
      <c r="N570" s="123"/>
      <c r="O570" s="123"/>
      <c r="P570" s="123"/>
      <c r="Q570" s="124"/>
    </row>
    <row r="571" spans="2:17" ht="15.75">
      <c r="B571" s="159"/>
      <c r="C571" s="160">
        <v>67</v>
      </c>
      <c r="D571" s="161" t="s">
        <v>177</v>
      </c>
      <c r="E571" s="161" t="s">
        <v>178</v>
      </c>
      <c r="F571" s="161" t="s">
        <v>32</v>
      </c>
      <c r="G571" s="161"/>
      <c r="H571" s="163">
        <v>50</v>
      </c>
      <c r="I571" s="127" t="str">
        <f t="shared" si="32"/>
        <v>0</v>
      </c>
      <c r="J571" s="127" t="str">
        <f t="shared" si="33"/>
        <v>0</v>
      </c>
      <c r="K571" s="127" t="str">
        <f t="shared" si="34"/>
        <v>0</v>
      </c>
      <c r="L571" s="127">
        <f t="shared" si="35"/>
        <v>50</v>
      </c>
      <c r="M571" s="123"/>
      <c r="N571" s="123"/>
      <c r="O571" s="123"/>
      <c r="P571" s="123"/>
      <c r="Q571" s="124"/>
    </row>
    <row r="572" spans="2:17" ht="15.75">
      <c r="B572" s="159"/>
      <c r="C572" s="160">
        <v>98</v>
      </c>
      <c r="D572" s="161" t="s">
        <v>239</v>
      </c>
      <c r="E572" s="161" t="s">
        <v>240</v>
      </c>
      <c r="F572" s="161"/>
      <c r="G572" s="161"/>
      <c r="H572" s="163">
        <v>50</v>
      </c>
      <c r="I572" s="127" t="str">
        <f t="shared" si="32"/>
        <v>0</v>
      </c>
      <c r="J572" s="127" t="str">
        <f t="shared" si="33"/>
        <v>0</v>
      </c>
      <c r="K572" s="127" t="str">
        <f t="shared" si="34"/>
        <v>0</v>
      </c>
      <c r="L572" s="127">
        <f t="shared" si="35"/>
        <v>50</v>
      </c>
      <c r="M572" s="123"/>
      <c r="N572" s="123"/>
      <c r="O572" s="123"/>
      <c r="P572" s="123"/>
      <c r="Q572" s="124"/>
    </row>
    <row r="573" spans="2:17" ht="15.75">
      <c r="B573" s="159"/>
      <c r="C573" s="160">
        <v>128</v>
      </c>
      <c r="D573" s="161" t="s">
        <v>298</v>
      </c>
      <c r="E573" s="161" t="s">
        <v>299</v>
      </c>
      <c r="F573" s="161"/>
      <c r="G573" s="161"/>
      <c r="H573" s="163">
        <v>50</v>
      </c>
      <c r="I573" s="127" t="str">
        <f t="shared" si="32"/>
        <v>0</v>
      </c>
      <c r="J573" s="127" t="str">
        <f t="shared" si="33"/>
        <v>0</v>
      </c>
      <c r="K573" s="127" t="str">
        <f t="shared" si="34"/>
        <v>0</v>
      </c>
      <c r="L573" s="127">
        <f t="shared" si="35"/>
        <v>50</v>
      </c>
      <c r="M573" s="123"/>
      <c r="N573" s="123"/>
      <c r="O573" s="123"/>
      <c r="P573" s="123"/>
      <c r="Q573" s="124"/>
    </row>
    <row r="574" spans="2:17" ht="15.75">
      <c r="B574" s="159"/>
      <c r="C574" s="160">
        <v>38</v>
      </c>
      <c r="D574" s="161" t="s">
        <v>119</v>
      </c>
      <c r="E574" s="161" t="s">
        <v>120</v>
      </c>
      <c r="F574" s="161" t="s">
        <v>32</v>
      </c>
      <c r="G574" s="161"/>
      <c r="H574" s="163">
        <v>50</v>
      </c>
      <c r="I574" s="127" t="str">
        <f t="shared" si="32"/>
        <v>0</v>
      </c>
      <c r="J574" s="127" t="str">
        <f t="shared" si="33"/>
        <v>0</v>
      </c>
      <c r="K574" s="127" t="str">
        <f t="shared" si="34"/>
        <v>0</v>
      </c>
      <c r="L574" s="127">
        <f t="shared" si="35"/>
        <v>50</v>
      </c>
      <c r="M574" s="123"/>
      <c r="N574" s="123"/>
      <c r="O574" s="123"/>
      <c r="P574" s="123"/>
      <c r="Q574" s="124"/>
    </row>
    <row r="575" spans="2:17" ht="15.75">
      <c r="B575" s="159"/>
      <c r="C575" s="160">
        <v>225</v>
      </c>
      <c r="D575" s="161" t="s">
        <v>239</v>
      </c>
      <c r="E575" s="161" t="s">
        <v>468</v>
      </c>
      <c r="F575" s="161"/>
      <c r="G575" s="161"/>
      <c r="H575" s="163">
        <v>50</v>
      </c>
      <c r="I575" s="127" t="str">
        <f t="shared" si="32"/>
        <v>0</v>
      </c>
      <c r="J575" s="127" t="str">
        <f t="shared" si="33"/>
        <v>0</v>
      </c>
      <c r="K575" s="127" t="str">
        <f t="shared" si="34"/>
        <v>0</v>
      </c>
      <c r="L575" s="127">
        <f t="shared" si="35"/>
        <v>50</v>
      </c>
      <c r="M575" s="123"/>
      <c r="N575" s="123"/>
      <c r="O575" s="123"/>
      <c r="P575" s="123"/>
      <c r="Q575" s="124"/>
    </row>
    <row r="576" spans="2:17" ht="15.75">
      <c r="B576" s="159"/>
      <c r="C576" s="160">
        <v>297</v>
      </c>
      <c r="D576" s="161" t="s">
        <v>169</v>
      </c>
      <c r="E576" s="161" t="s">
        <v>587</v>
      </c>
      <c r="F576" s="161"/>
      <c r="G576" s="161"/>
      <c r="H576" s="163">
        <v>50</v>
      </c>
      <c r="I576" s="127" t="str">
        <f t="shared" si="32"/>
        <v>0</v>
      </c>
      <c r="J576" s="127" t="str">
        <f t="shared" si="33"/>
        <v>0</v>
      </c>
      <c r="K576" s="127" t="str">
        <f t="shared" si="34"/>
        <v>0</v>
      </c>
      <c r="L576" s="127">
        <f t="shared" si="35"/>
        <v>50</v>
      </c>
      <c r="M576" s="123"/>
      <c r="N576" s="123"/>
      <c r="O576" s="123"/>
      <c r="P576" s="123"/>
      <c r="Q576" s="124"/>
    </row>
    <row r="577" spans="2:17" ht="15.75">
      <c r="B577" s="159"/>
      <c r="C577" s="160">
        <v>42</v>
      </c>
      <c r="D577" s="161" t="s">
        <v>127</v>
      </c>
      <c r="E577" s="161" t="s">
        <v>128</v>
      </c>
      <c r="F577" s="161"/>
      <c r="G577" s="161"/>
      <c r="H577" s="163">
        <v>50</v>
      </c>
      <c r="I577" s="127" t="str">
        <f t="shared" si="32"/>
        <v>0</v>
      </c>
      <c r="J577" s="127" t="str">
        <f t="shared" si="33"/>
        <v>0</v>
      </c>
      <c r="K577" s="127" t="str">
        <f t="shared" si="34"/>
        <v>0</v>
      </c>
      <c r="L577" s="127">
        <f t="shared" si="35"/>
        <v>50</v>
      </c>
      <c r="M577" s="123"/>
      <c r="N577" s="123"/>
      <c r="O577" s="123"/>
      <c r="P577" s="123"/>
      <c r="Q577" s="124"/>
    </row>
    <row r="578" spans="2:17" ht="15.75">
      <c r="B578" s="159"/>
      <c r="C578" s="160">
        <v>17</v>
      </c>
      <c r="D578" s="161" t="s">
        <v>77</v>
      </c>
      <c r="E578" s="161" t="s">
        <v>78</v>
      </c>
      <c r="F578" s="161" t="s">
        <v>32</v>
      </c>
      <c r="G578" s="161"/>
      <c r="H578" s="163">
        <v>50</v>
      </c>
      <c r="I578" s="127" t="str">
        <f t="shared" si="32"/>
        <v>0</v>
      </c>
      <c r="J578" s="127" t="str">
        <f t="shared" si="33"/>
        <v>0</v>
      </c>
      <c r="K578" s="127" t="str">
        <f t="shared" si="34"/>
        <v>0</v>
      </c>
      <c r="L578" s="127">
        <f t="shared" si="35"/>
        <v>50</v>
      </c>
      <c r="M578" s="123"/>
      <c r="N578" s="123"/>
      <c r="O578" s="123"/>
      <c r="P578" s="123"/>
      <c r="Q578" s="124"/>
    </row>
    <row r="579" spans="2:17" ht="15.75">
      <c r="B579" s="159"/>
      <c r="C579" s="160">
        <v>371</v>
      </c>
      <c r="D579" s="161" t="s">
        <v>702</v>
      </c>
      <c r="E579" s="161" t="s">
        <v>703</v>
      </c>
      <c r="F579" s="161" t="s">
        <v>32</v>
      </c>
      <c r="G579" s="161"/>
      <c r="H579" s="163">
        <v>50</v>
      </c>
      <c r="I579" s="127" t="str">
        <f t="shared" si="32"/>
        <v>0</v>
      </c>
      <c r="J579" s="127" t="str">
        <f t="shared" si="33"/>
        <v>0</v>
      </c>
      <c r="K579" s="127" t="str">
        <f t="shared" si="34"/>
        <v>0</v>
      </c>
      <c r="L579" s="127">
        <f t="shared" si="35"/>
        <v>50</v>
      </c>
      <c r="M579" s="123"/>
      <c r="N579" s="123"/>
      <c r="O579" s="123"/>
      <c r="P579" s="123"/>
      <c r="Q579" s="124"/>
    </row>
    <row r="580" spans="2:17" ht="15.75">
      <c r="B580" s="159"/>
      <c r="C580" s="160">
        <v>595</v>
      </c>
      <c r="D580" s="161" t="s">
        <v>1078</v>
      </c>
      <c r="E580" s="161" t="s">
        <v>1079</v>
      </c>
      <c r="F580" s="161"/>
      <c r="G580" s="161"/>
      <c r="H580" s="162">
        <v>50</v>
      </c>
      <c r="I580" s="127" t="str">
        <f t="shared" si="32"/>
        <v>0</v>
      </c>
      <c r="J580" s="127" t="str">
        <f t="shared" si="33"/>
        <v>0</v>
      </c>
      <c r="K580" s="127" t="str">
        <f t="shared" si="34"/>
        <v>0</v>
      </c>
      <c r="L580" s="127">
        <f t="shared" si="35"/>
        <v>50</v>
      </c>
      <c r="M580" s="123"/>
      <c r="N580" s="123"/>
      <c r="O580" s="123"/>
      <c r="P580" s="123"/>
      <c r="Q580" s="124"/>
    </row>
    <row r="581" spans="2:17" ht="15.75">
      <c r="B581" s="159"/>
      <c r="C581" s="160">
        <v>427</v>
      </c>
      <c r="D581" s="161" t="s">
        <v>800</v>
      </c>
      <c r="E581" s="161" t="s">
        <v>801</v>
      </c>
      <c r="F581" s="161"/>
      <c r="G581" s="161"/>
      <c r="H581" s="163">
        <v>50</v>
      </c>
      <c r="I581" s="127" t="str">
        <f t="shared" ref="I581:I644" si="36">IF(H581&lt;J$3,H581,IF(H581&gt;=J$3,"0"))</f>
        <v>0</v>
      </c>
      <c r="J581" s="127" t="str">
        <f t="shared" ref="J581:J644" si="37">IF(H581&lt;J$3,"0",IF(H581&lt;K$3,H581,IF(H581&gt;=K$3,"0")))</f>
        <v>0</v>
      </c>
      <c r="K581" s="127" t="str">
        <f t="shared" ref="K581:K644" si="38">IF(H581&lt;K$3,"0",IF(H581&gt;=L$3,"0",IF(H581&gt;=K$3,H581)))</f>
        <v>0</v>
      </c>
      <c r="L581" s="127">
        <f t="shared" ref="L581:L644" si="39">IF(H581&gt;=L$3,H581,IF(H581&lt;L$3,"0"))</f>
        <v>50</v>
      </c>
      <c r="M581" s="123"/>
      <c r="N581" s="123"/>
      <c r="O581" s="123"/>
      <c r="P581" s="123"/>
      <c r="Q581" s="124"/>
    </row>
    <row r="582" spans="2:17" ht="15.75">
      <c r="B582" s="159"/>
      <c r="C582" s="160">
        <v>72</v>
      </c>
      <c r="D582" s="161" t="s">
        <v>187</v>
      </c>
      <c r="E582" s="161" t="s">
        <v>188</v>
      </c>
      <c r="F582" s="161"/>
      <c r="G582" s="161"/>
      <c r="H582" s="163">
        <v>50</v>
      </c>
      <c r="I582" s="127" t="str">
        <f t="shared" si="36"/>
        <v>0</v>
      </c>
      <c r="J582" s="127" t="str">
        <f t="shared" si="37"/>
        <v>0</v>
      </c>
      <c r="K582" s="127" t="str">
        <f t="shared" si="38"/>
        <v>0</v>
      </c>
      <c r="L582" s="127">
        <f t="shared" si="39"/>
        <v>50</v>
      </c>
      <c r="M582" s="123"/>
      <c r="N582" s="123"/>
      <c r="O582" s="123"/>
      <c r="P582" s="123"/>
      <c r="Q582" s="124"/>
    </row>
    <row r="583" spans="2:17" ht="15.75">
      <c r="B583" s="159"/>
      <c r="C583" s="160">
        <v>137</v>
      </c>
      <c r="D583" s="161" t="s">
        <v>316</v>
      </c>
      <c r="E583" s="161" t="s">
        <v>317</v>
      </c>
      <c r="F583" s="161"/>
      <c r="G583" s="161"/>
      <c r="H583" s="163">
        <v>50</v>
      </c>
      <c r="I583" s="127" t="str">
        <f t="shared" si="36"/>
        <v>0</v>
      </c>
      <c r="J583" s="127" t="str">
        <f t="shared" si="37"/>
        <v>0</v>
      </c>
      <c r="K583" s="127" t="str">
        <f t="shared" si="38"/>
        <v>0</v>
      </c>
      <c r="L583" s="127">
        <f t="shared" si="39"/>
        <v>50</v>
      </c>
      <c r="M583" s="123"/>
      <c r="N583" s="123"/>
      <c r="O583" s="123"/>
      <c r="P583" s="123"/>
      <c r="Q583" s="124"/>
    </row>
    <row r="584" spans="2:17" ht="15.75">
      <c r="B584" s="159"/>
      <c r="C584" s="160">
        <v>379</v>
      </c>
      <c r="D584" s="161" t="s">
        <v>715</v>
      </c>
      <c r="E584" s="161" t="s">
        <v>716</v>
      </c>
      <c r="F584" s="161" t="s">
        <v>32</v>
      </c>
      <c r="G584" s="161"/>
      <c r="H584" s="163">
        <v>50</v>
      </c>
      <c r="I584" s="127" t="str">
        <f t="shared" si="36"/>
        <v>0</v>
      </c>
      <c r="J584" s="127" t="str">
        <f t="shared" si="37"/>
        <v>0</v>
      </c>
      <c r="K584" s="127" t="str">
        <f t="shared" si="38"/>
        <v>0</v>
      </c>
      <c r="L584" s="127">
        <f t="shared" si="39"/>
        <v>50</v>
      </c>
      <c r="M584" s="123"/>
      <c r="N584" s="123"/>
      <c r="O584" s="123"/>
      <c r="P584" s="123"/>
      <c r="Q584" s="124"/>
    </row>
    <row r="585" spans="2:17" ht="15.75">
      <c r="B585" s="159"/>
      <c r="C585" s="160">
        <v>302</v>
      </c>
      <c r="D585" s="161" t="s">
        <v>351</v>
      </c>
      <c r="E585" s="161" t="s">
        <v>594</v>
      </c>
      <c r="F585" s="161"/>
      <c r="G585" s="161"/>
      <c r="H585" s="163">
        <v>50</v>
      </c>
      <c r="I585" s="127" t="str">
        <f t="shared" si="36"/>
        <v>0</v>
      </c>
      <c r="J585" s="127" t="str">
        <f t="shared" si="37"/>
        <v>0</v>
      </c>
      <c r="K585" s="127" t="str">
        <f t="shared" si="38"/>
        <v>0</v>
      </c>
      <c r="L585" s="127">
        <f t="shared" si="39"/>
        <v>50</v>
      </c>
      <c r="M585" s="123"/>
      <c r="N585" s="123"/>
      <c r="O585" s="123"/>
      <c r="P585" s="123"/>
      <c r="Q585" s="124"/>
    </row>
    <row r="586" spans="2:17" ht="15.75">
      <c r="B586" s="159"/>
      <c r="C586" s="160">
        <v>405</v>
      </c>
      <c r="D586" s="161" t="s">
        <v>601</v>
      </c>
      <c r="E586" s="161" t="s">
        <v>762</v>
      </c>
      <c r="F586" s="161"/>
      <c r="G586" s="161"/>
      <c r="H586" s="163">
        <v>50</v>
      </c>
      <c r="I586" s="127" t="str">
        <f t="shared" si="36"/>
        <v>0</v>
      </c>
      <c r="J586" s="127" t="str">
        <f t="shared" si="37"/>
        <v>0</v>
      </c>
      <c r="K586" s="127" t="str">
        <f t="shared" si="38"/>
        <v>0</v>
      </c>
      <c r="L586" s="127">
        <f t="shared" si="39"/>
        <v>50</v>
      </c>
      <c r="M586" s="123"/>
      <c r="N586" s="123"/>
      <c r="O586" s="123"/>
      <c r="P586" s="123"/>
      <c r="Q586" s="124"/>
    </row>
    <row r="587" spans="2:17" ht="15.75">
      <c r="B587" s="159"/>
      <c r="C587" s="160">
        <v>437</v>
      </c>
      <c r="D587" s="161" t="s">
        <v>819</v>
      </c>
      <c r="E587" s="161" t="s">
        <v>820</v>
      </c>
      <c r="F587" s="161"/>
      <c r="G587" s="161"/>
      <c r="H587" s="163">
        <v>50</v>
      </c>
      <c r="I587" s="127" t="str">
        <f t="shared" si="36"/>
        <v>0</v>
      </c>
      <c r="J587" s="127" t="str">
        <f t="shared" si="37"/>
        <v>0</v>
      </c>
      <c r="K587" s="127" t="str">
        <f t="shared" si="38"/>
        <v>0</v>
      </c>
      <c r="L587" s="127">
        <f t="shared" si="39"/>
        <v>50</v>
      </c>
      <c r="M587" s="123"/>
      <c r="N587" s="123"/>
      <c r="O587" s="123"/>
      <c r="P587" s="123"/>
      <c r="Q587" s="124"/>
    </row>
    <row r="588" spans="2:17" ht="15.75">
      <c r="B588" s="159"/>
      <c r="C588" s="160">
        <v>215</v>
      </c>
      <c r="D588" s="161" t="s">
        <v>454</v>
      </c>
      <c r="E588" s="161" t="s">
        <v>455</v>
      </c>
      <c r="F588" s="161"/>
      <c r="G588" s="161"/>
      <c r="H588" s="163">
        <v>50</v>
      </c>
      <c r="I588" s="127" t="str">
        <f t="shared" si="36"/>
        <v>0</v>
      </c>
      <c r="J588" s="127" t="str">
        <f t="shared" si="37"/>
        <v>0</v>
      </c>
      <c r="K588" s="127" t="str">
        <f t="shared" si="38"/>
        <v>0</v>
      </c>
      <c r="L588" s="127">
        <f t="shared" si="39"/>
        <v>50</v>
      </c>
      <c r="M588" s="123"/>
      <c r="N588" s="123"/>
      <c r="O588" s="123"/>
      <c r="P588" s="123"/>
      <c r="Q588" s="124"/>
    </row>
    <row r="589" spans="2:17" ht="15.75">
      <c r="B589" s="159"/>
      <c r="C589" s="160">
        <v>179</v>
      </c>
      <c r="D589" s="161" t="s">
        <v>394</v>
      </c>
      <c r="E589" s="161" t="s">
        <v>395</v>
      </c>
      <c r="F589" s="161" t="s">
        <v>32</v>
      </c>
      <c r="G589" s="161"/>
      <c r="H589" s="163">
        <v>50</v>
      </c>
      <c r="I589" s="127" t="str">
        <f t="shared" si="36"/>
        <v>0</v>
      </c>
      <c r="J589" s="127" t="str">
        <f t="shared" si="37"/>
        <v>0</v>
      </c>
      <c r="K589" s="127" t="str">
        <f t="shared" si="38"/>
        <v>0</v>
      </c>
      <c r="L589" s="127">
        <f t="shared" si="39"/>
        <v>50</v>
      </c>
      <c r="M589" s="123"/>
      <c r="N589" s="123"/>
      <c r="O589" s="123"/>
      <c r="P589" s="123"/>
      <c r="Q589" s="124"/>
    </row>
    <row r="590" spans="2:17" ht="15.75">
      <c r="B590" s="159"/>
      <c r="C590" s="160">
        <v>175</v>
      </c>
      <c r="D590" s="161" t="s">
        <v>388</v>
      </c>
      <c r="E590" s="161" t="s">
        <v>389</v>
      </c>
      <c r="F590" s="161" t="s">
        <v>32</v>
      </c>
      <c r="G590" s="161"/>
      <c r="H590" s="163">
        <v>50</v>
      </c>
      <c r="I590" s="127" t="str">
        <f t="shared" si="36"/>
        <v>0</v>
      </c>
      <c r="J590" s="127" t="str">
        <f t="shared" si="37"/>
        <v>0</v>
      </c>
      <c r="K590" s="127" t="str">
        <f t="shared" si="38"/>
        <v>0</v>
      </c>
      <c r="L590" s="127">
        <f t="shared" si="39"/>
        <v>50</v>
      </c>
      <c r="M590" s="123"/>
      <c r="N590" s="123"/>
      <c r="O590" s="123"/>
      <c r="P590" s="123"/>
      <c r="Q590" s="124"/>
    </row>
    <row r="591" spans="2:17" ht="15.75">
      <c r="B591" s="159"/>
      <c r="C591" s="160">
        <v>29</v>
      </c>
      <c r="D591" s="161" t="s">
        <v>101</v>
      </c>
      <c r="E591" s="161" t="s">
        <v>102</v>
      </c>
      <c r="F591" s="161"/>
      <c r="G591" s="161"/>
      <c r="H591" s="163">
        <v>50</v>
      </c>
      <c r="I591" s="127" t="str">
        <f t="shared" si="36"/>
        <v>0</v>
      </c>
      <c r="J591" s="127" t="str">
        <f t="shared" si="37"/>
        <v>0</v>
      </c>
      <c r="K591" s="127" t="str">
        <f t="shared" si="38"/>
        <v>0</v>
      </c>
      <c r="L591" s="127">
        <f t="shared" si="39"/>
        <v>50</v>
      </c>
      <c r="M591" s="123"/>
      <c r="N591" s="123"/>
      <c r="O591" s="123"/>
      <c r="P591" s="123"/>
      <c r="Q591" s="124"/>
    </row>
    <row r="592" spans="2:17" ht="15.75">
      <c r="B592" s="159"/>
      <c r="C592" s="160">
        <v>118</v>
      </c>
      <c r="D592" s="161" t="s">
        <v>278</v>
      </c>
      <c r="E592" s="161" t="s">
        <v>279</v>
      </c>
      <c r="F592" s="161"/>
      <c r="G592" s="161"/>
      <c r="H592" s="163">
        <v>50</v>
      </c>
      <c r="I592" s="127" t="str">
        <f t="shared" si="36"/>
        <v>0</v>
      </c>
      <c r="J592" s="127" t="str">
        <f t="shared" si="37"/>
        <v>0</v>
      </c>
      <c r="K592" s="127" t="str">
        <f t="shared" si="38"/>
        <v>0</v>
      </c>
      <c r="L592" s="127">
        <f t="shared" si="39"/>
        <v>50</v>
      </c>
      <c r="M592" s="123"/>
      <c r="N592" s="123"/>
      <c r="O592" s="123"/>
      <c r="P592" s="123"/>
      <c r="Q592" s="124"/>
    </row>
    <row r="593" spans="2:17" ht="15.75">
      <c r="B593" s="159"/>
      <c r="C593" s="160">
        <v>199</v>
      </c>
      <c r="D593" s="161" t="s">
        <v>429</v>
      </c>
      <c r="E593" s="161" t="s">
        <v>430</v>
      </c>
      <c r="F593" s="161"/>
      <c r="G593" s="161"/>
      <c r="H593" s="163">
        <v>50</v>
      </c>
      <c r="I593" s="127" t="str">
        <f t="shared" si="36"/>
        <v>0</v>
      </c>
      <c r="J593" s="127" t="str">
        <f t="shared" si="37"/>
        <v>0</v>
      </c>
      <c r="K593" s="127" t="str">
        <f t="shared" si="38"/>
        <v>0</v>
      </c>
      <c r="L593" s="127">
        <f t="shared" si="39"/>
        <v>50</v>
      </c>
      <c r="M593" s="123"/>
      <c r="N593" s="123"/>
      <c r="O593" s="123"/>
      <c r="P593" s="123"/>
      <c r="Q593" s="124"/>
    </row>
    <row r="594" spans="2:17" ht="15.75">
      <c r="B594" s="159"/>
      <c r="C594" s="160">
        <v>440</v>
      </c>
      <c r="D594" s="161" t="s">
        <v>824</v>
      </c>
      <c r="E594" s="161" t="s">
        <v>825</v>
      </c>
      <c r="F594" s="161" t="s">
        <v>32</v>
      </c>
      <c r="G594" s="161"/>
      <c r="H594" s="163">
        <v>50</v>
      </c>
      <c r="I594" s="127" t="str">
        <f t="shared" si="36"/>
        <v>0</v>
      </c>
      <c r="J594" s="127" t="str">
        <f t="shared" si="37"/>
        <v>0</v>
      </c>
      <c r="K594" s="127" t="str">
        <f t="shared" si="38"/>
        <v>0</v>
      </c>
      <c r="L594" s="127">
        <f t="shared" si="39"/>
        <v>50</v>
      </c>
      <c r="M594" s="123"/>
      <c r="N594" s="123"/>
      <c r="O594" s="123"/>
      <c r="P594" s="123"/>
      <c r="Q594" s="124"/>
    </row>
    <row r="595" spans="2:17" ht="15.75">
      <c r="B595" s="159"/>
      <c r="C595" s="160">
        <v>25</v>
      </c>
      <c r="D595" s="161" t="s">
        <v>93</v>
      </c>
      <c r="E595" s="161" t="s">
        <v>94</v>
      </c>
      <c r="F595" s="161" t="s">
        <v>32</v>
      </c>
      <c r="G595" s="161"/>
      <c r="H595" s="163">
        <v>50</v>
      </c>
      <c r="I595" s="127" t="str">
        <f t="shared" si="36"/>
        <v>0</v>
      </c>
      <c r="J595" s="127" t="str">
        <f t="shared" si="37"/>
        <v>0</v>
      </c>
      <c r="K595" s="127" t="str">
        <f t="shared" si="38"/>
        <v>0</v>
      </c>
      <c r="L595" s="127">
        <f t="shared" si="39"/>
        <v>50</v>
      </c>
      <c r="M595" s="123"/>
      <c r="N595" s="123"/>
      <c r="O595" s="123"/>
      <c r="P595" s="123"/>
      <c r="Q595" s="124"/>
    </row>
    <row r="596" spans="2:17" ht="15.75">
      <c r="B596" s="159"/>
      <c r="C596" s="160">
        <v>428</v>
      </c>
      <c r="D596" s="161" t="s">
        <v>802</v>
      </c>
      <c r="E596" s="161" t="s">
        <v>803</v>
      </c>
      <c r="F596" s="161"/>
      <c r="G596" s="161"/>
      <c r="H596" s="163">
        <v>50</v>
      </c>
      <c r="I596" s="127" t="str">
        <f t="shared" si="36"/>
        <v>0</v>
      </c>
      <c r="J596" s="127" t="str">
        <f t="shared" si="37"/>
        <v>0</v>
      </c>
      <c r="K596" s="127" t="str">
        <f t="shared" si="38"/>
        <v>0</v>
      </c>
      <c r="L596" s="127">
        <f t="shared" si="39"/>
        <v>50</v>
      </c>
      <c r="M596" s="123"/>
      <c r="N596" s="123"/>
      <c r="O596" s="123"/>
      <c r="P596" s="123"/>
      <c r="Q596" s="124"/>
    </row>
    <row r="597" spans="2:17" ht="15.75">
      <c r="B597" s="159"/>
      <c r="C597" s="160">
        <v>257</v>
      </c>
      <c r="D597" s="161" t="s">
        <v>302</v>
      </c>
      <c r="E597" s="161" t="s">
        <v>525</v>
      </c>
      <c r="F597" s="161"/>
      <c r="G597" s="161"/>
      <c r="H597" s="163">
        <v>50</v>
      </c>
      <c r="I597" s="127" t="str">
        <f t="shared" si="36"/>
        <v>0</v>
      </c>
      <c r="J597" s="127" t="str">
        <f t="shared" si="37"/>
        <v>0</v>
      </c>
      <c r="K597" s="127" t="str">
        <f t="shared" si="38"/>
        <v>0</v>
      </c>
      <c r="L597" s="127">
        <f t="shared" si="39"/>
        <v>50</v>
      </c>
      <c r="M597" s="123"/>
      <c r="N597" s="123"/>
      <c r="O597" s="123"/>
      <c r="P597" s="123"/>
      <c r="Q597" s="124"/>
    </row>
    <row r="598" spans="2:17" ht="15.75">
      <c r="B598" s="159"/>
      <c r="C598" s="160">
        <v>126</v>
      </c>
      <c r="D598" s="161" t="s">
        <v>294</v>
      </c>
      <c r="E598" s="161" t="s">
        <v>295</v>
      </c>
      <c r="F598" s="161"/>
      <c r="G598" s="161"/>
      <c r="H598" s="163">
        <v>50</v>
      </c>
      <c r="I598" s="127" t="str">
        <f t="shared" si="36"/>
        <v>0</v>
      </c>
      <c r="J598" s="127" t="str">
        <f t="shared" si="37"/>
        <v>0</v>
      </c>
      <c r="K598" s="127" t="str">
        <f t="shared" si="38"/>
        <v>0</v>
      </c>
      <c r="L598" s="127">
        <f t="shared" si="39"/>
        <v>50</v>
      </c>
      <c r="M598" s="123"/>
      <c r="N598" s="123"/>
      <c r="O598" s="123"/>
      <c r="P598" s="123"/>
      <c r="Q598" s="124"/>
    </row>
    <row r="599" spans="2:17" ht="15.75">
      <c r="B599" s="159"/>
      <c r="C599" s="160">
        <v>445</v>
      </c>
      <c r="D599" s="161" t="s">
        <v>811</v>
      </c>
      <c r="E599" s="161" t="s">
        <v>833</v>
      </c>
      <c r="F599" s="161"/>
      <c r="G599" s="161"/>
      <c r="H599" s="163">
        <v>50</v>
      </c>
      <c r="I599" s="127" t="str">
        <f t="shared" si="36"/>
        <v>0</v>
      </c>
      <c r="J599" s="127" t="str">
        <f t="shared" si="37"/>
        <v>0</v>
      </c>
      <c r="K599" s="127" t="str">
        <f t="shared" si="38"/>
        <v>0</v>
      </c>
      <c r="L599" s="127">
        <f t="shared" si="39"/>
        <v>50</v>
      </c>
      <c r="M599" s="123"/>
      <c r="N599" s="123"/>
      <c r="O599" s="123"/>
      <c r="P599" s="123"/>
      <c r="Q599" s="124"/>
    </row>
    <row r="600" spans="2:17" ht="15.75">
      <c r="B600" s="159"/>
      <c r="C600" s="160">
        <v>211</v>
      </c>
      <c r="D600" s="161" t="s">
        <v>447</v>
      </c>
      <c r="E600" s="161" t="s">
        <v>448</v>
      </c>
      <c r="F600" s="161"/>
      <c r="G600" s="161"/>
      <c r="H600" s="163">
        <v>50</v>
      </c>
      <c r="I600" s="127" t="str">
        <f t="shared" si="36"/>
        <v>0</v>
      </c>
      <c r="J600" s="127" t="str">
        <f t="shared" si="37"/>
        <v>0</v>
      </c>
      <c r="K600" s="127" t="str">
        <f t="shared" si="38"/>
        <v>0</v>
      </c>
      <c r="L600" s="127">
        <f t="shared" si="39"/>
        <v>50</v>
      </c>
      <c r="M600" s="123"/>
      <c r="N600" s="123"/>
      <c r="O600" s="123"/>
      <c r="P600" s="123"/>
      <c r="Q600" s="124"/>
    </row>
    <row r="601" spans="2:17" ht="15.75">
      <c r="B601" s="159"/>
      <c r="C601" s="160">
        <v>388</v>
      </c>
      <c r="D601" s="161" t="s">
        <v>730</v>
      </c>
      <c r="E601" s="161" t="s">
        <v>731</v>
      </c>
      <c r="F601" s="161" t="s">
        <v>32</v>
      </c>
      <c r="G601" s="161"/>
      <c r="H601" s="163">
        <v>50</v>
      </c>
      <c r="I601" s="127" t="str">
        <f t="shared" si="36"/>
        <v>0</v>
      </c>
      <c r="J601" s="127" t="str">
        <f t="shared" si="37"/>
        <v>0</v>
      </c>
      <c r="K601" s="127" t="str">
        <f t="shared" si="38"/>
        <v>0</v>
      </c>
      <c r="L601" s="127">
        <f t="shared" si="39"/>
        <v>50</v>
      </c>
      <c r="M601" s="123"/>
      <c r="N601" s="123"/>
      <c r="O601" s="123"/>
      <c r="P601" s="123"/>
      <c r="Q601" s="124"/>
    </row>
    <row r="602" spans="2:17" ht="15.75">
      <c r="B602" s="159"/>
      <c r="C602" s="160">
        <v>650</v>
      </c>
      <c r="D602" s="161" t="s">
        <v>1160</v>
      </c>
      <c r="E602" s="161" t="s">
        <v>1161</v>
      </c>
      <c r="F602" s="161" t="s">
        <v>32</v>
      </c>
      <c r="G602" s="161"/>
      <c r="H602" s="162">
        <v>50</v>
      </c>
      <c r="I602" s="127" t="str">
        <f t="shared" si="36"/>
        <v>0</v>
      </c>
      <c r="J602" s="127" t="str">
        <f t="shared" si="37"/>
        <v>0</v>
      </c>
      <c r="K602" s="127" t="str">
        <f t="shared" si="38"/>
        <v>0</v>
      </c>
      <c r="L602" s="127">
        <f t="shared" si="39"/>
        <v>50</v>
      </c>
      <c r="M602" s="123"/>
      <c r="N602" s="123"/>
      <c r="O602" s="123"/>
      <c r="P602" s="123"/>
      <c r="Q602" s="124"/>
    </row>
    <row r="603" spans="2:17" ht="15.75">
      <c r="B603" s="159"/>
      <c r="C603" s="160">
        <v>36</v>
      </c>
      <c r="D603" s="161" t="s">
        <v>115</v>
      </c>
      <c r="E603" s="161" t="s">
        <v>116</v>
      </c>
      <c r="F603" s="161" t="s">
        <v>32</v>
      </c>
      <c r="G603" s="161"/>
      <c r="H603" s="163">
        <v>50</v>
      </c>
      <c r="I603" s="127" t="str">
        <f t="shared" si="36"/>
        <v>0</v>
      </c>
      <c r="J603" s="127" t="str">
        <f t="shared" si="37"/>
        <v>0</v>
      </c>
      <c r="K603" s="127" t="str">
        <f t="shared" si="38"/>
        <v>0</v>
      </c>
      <c r="L603" s="127">
        <f t="shared" si="39"/>
        <v>50</v>
      </c>
      <c r="M603" s="123"/>
      <c r="N603" s="123"/>
      <c r="O603" s="123"/>
      <c r="P603" s="123"/>
      <c r="Q603" s="124"/>
    </row>
    <row r="604" spans="2:17" ht="15.75">
      <c r="B604" s="159"/>
      <c r="C604" s="160">
        <v>241</v>
      </c>
      <c r="D604" s="161" t="s">
        <v>496</v>
      </c>
      <c r="E604" s="161" t="s">
        <v>497</v>
      </c>
      <c r="F604" s="161"/>
      <c r="G604" s="161"/>
      <c r="H604" s="163">
        <v>50</v>
      </c>
      <c r="I604" s="127" t="str">
        <f t="shared" si="36"/>
        <v>0</v>
      </c>
      <c r="J604" s="127" t="str">
        <f t="shared" si="37"/>
        <v>0</v>
      </c>
      <c r="K604" s="127" t="str">
        <f t="shared" si="38"/>
        <v>0</v>
      </c>
      <c r="L604" s="127">
        <f t="shared" si="39"/>
        <v>50</v>
      </c>
      <c r="M604" s="123"/>
      <c r="N604" s="123"/>
      <c r="O604" s="123"/>
      <c r="P604" s="123"/>
      <c r="Q604" s="124"/>
    </row>
    <row r="605" spans="2:17" ht="15.75">
      <c r="B605" s="159"/>
      <c r="C605" s="160">
        <v>363</v>
      </c>
      <c r="D605" s="161" t="s">
        <v>409</v>
      </c>
      <c r="E605" s="161" t="s">
        <v>690</v>
      </c>
      <c r="F605" s="161" t="s">
        <v>32</v>
      </c>
      <c r="G605" s="161"/>
      <c r="H605" s="163">
        <v>50</v>
      </c>
      <c r="I605" s="127" t="str">
        <f t="shared" si="36"/>
        <v>0</v>
      </c>
      <c r="J605" s="127" t="str">
        <f t="shared" si="37"/>
        <v>0</v>
      </c>
      <c r="K605" s="127" t="str">
        <f t="shared" si="38"/>
        <v>0</v>
      </c>
      <c r="L605" s="127">
        <f t="shared" si="39"/>
        <v>50</v>
      </c>
      <c r="M605" s="123"/>
      <c r="N605" s="123"/>
      <c r="O605" s="123"/>
      <c r="P605" s="123"/>
      <c r="Q605" s="124"/>
    </row>
    <row r="606" spans="2:17" ht="15.75">
      <c r="B606" s="159"/>
      <c r="C606" s="160">
        <v>280</v>
      </c>
      <c r="D606" s="161" t="s">
        <v>564</v>
      </c>
      <c r="E606" s="161" t="s">
        <v>565</v>
      </c>
      <c r="F606" s="161"/>
      <c r="G606" s="161"/>
      <c r="H606" s="163">
        <v>50</v>
      </c>
      <c r="I606" s="127" t="str">
        <f t="shared" si="36"/>
        <v>0</v>
      </c>
      <c r="J606" s="127" t="str">
        <f t="shared" si="37"/>
        <v>0</v>
      </c>
      <c r="K606" s="127" t="str">
        <f t="shared" si="38"/>
        <v>0</v>
      </c>
      <c r="L606" s="127">
        <f t="shared" si="39"/>
        <v>50</v>
      </c>
      <c r="M606" s="123"/>
      <c r="N606" s="123"/>
      <c r="O606" s="123"/>
      <c r="P606" s="123"/>
      <c r="Q606" s="124"/>
    </row>
    <row r="607" spans="2:17" ht="15.75">
      <c r="B607" s="159"/>
      <c r="C607" s="160">
        <v>164</v>
      </c>
      <c r="D607" s="161" t="s">
        <v>368</v>
      </c>
      <c r="E607" s="161" t="s">
        <v>369</v>
      </c>
      <c r="F607" s="161" t="s">
        <v>32</v>
      </c>
      <c r="G607" s="161"/>
      <c r="H607" s="163">
        <v>50</v>
      </c>
      <c r="I607" s="127" t="str">
        <f t="shared" si="36"/>
        <v>0</v>
      </c>
      <c r="J607" s="127" t="str">
        <f t="shared" si="37"/>
        <v>0</v>
      </c>
      <c r="K607" s="127" t="str">
        <f t="shared" si="38"/>
        <v>0</v>
      </c>
      <c r="L607" s="127">
        <f t="shared" si="39"/>
        <v>50</v>
      </c>
      <c r="M607" s="123"/>
      <c r="N607" s="123"/>
      <c r="O607" s="123"/>
      <c r="P607" s="123"/>
      <c r="Q607" s="124"/>
    </row>
    <row r="608" spans="2:17" ht="15.75">
      <c r="B608" s="159"/>
      <c r="C608" s="160">
        <v>156</v>
      </c>
      <c r="D608" s="161" t="s">
        <v>353</v>
      </c>
      <c r="E608" s="161" t="s">
        <v>354</v>
      </c>
      <c r="F608" s="161" t="s">
        <v>32</v>
      </c>
      <c r="G608" s="161"/>
      <c r="H608" s="163">
        <v>50</v>
      </c>
      <c r="I608" s="127" t="str">
        <f t="shared" si="36"/>
        <v>0</v>
      </c>
      <c r="J608" s="127" t="str">
        <f t="shared" si="37"/>
        <v>0</v>
      </c>
      <c r="K608" s="127" t="str">
        <f t="shared" si="38"/>
        <v>0</v>
      </c>
      <c r="L608" s="127">
        <f t="shared" si="39"/>
        <v>50</v>
      </c>
      <c r="M608" s="123"/>
      <c r="N608" s="123"/>
      <c r="O608" s="123"/>
      <c r="P608" s="123"/>
      <c r="Q608" s="124"/>
    </row>
    <row r="609" spans="2:17" ht="15.75">
      <c r="B609" s="159"/>
      <c r="C609" s="160">
        <v>317</v>
      </c>
      <c r="D609" s="161" t="s">
        <v>615</v>
      </c>
      <c r="E609" s="161" t="s">
        <v>616</v>
      </c>
      <c r="F609" s="161" t="s">
        <v>32</v>
      </c>
      <c r="G609" s="161"/>
      <c r="H609" s="163">
        <v>50</v>
      </c>
      <c r="I609" s="127" t="str">
        <f t="shared" si="36"/>
        <v>0</v>
      </c>
      <c r="J609" s="127" t="str">
        <f t="shared" si="37"/>
        <v>0</v>
      </c>
      <c r="K609" s="127" t="str">
        <f t="shared" si="38"/>
        <v>0</v>
      </c>
      <c r="L609" s="127">
        <f t="shared" si="39"/>
        <v>50</v>
      </c>
      <c r="M609" s="123"/>
      <c r="N609" s="123"/>
      <c r="O609" s="123"/>
      <c r="P609" s="123"/>
      <c r="Q609" s="124"/>
    </row>
    <row r="610" spans="2:17" ht="15.75">
      <c r="B610" s="159"/>
      <c r="C610" s="160">
        <v>383</v>
      </c>
      <c r="D610" s="161" t="s">
        <v>398</v>
      </c>
      <c r="E610" s="161" t="s">
        <v>722</v>
      </c>
      <c r="F610" s="161" t="s">
        <v>32</v>
      </c>
      <c r="G610" s="161"/>
      <c r="H610" s="163">
        <v>50</v>
      </c>
      <c r="I610" s="127" t="str">
        <f t="shared" si="36"/>
        <v>0</v>
      </c>
      <c r="J610" s="127" t="str">
        <f t="shared" si="37"/>
        <v>0</v>
      </c>
      <c r="K610" s="127" t="str">
        <f t="shared" si="38"/>
        <v>0</v>
      </c>
      <c r="L610" s="127">
        <f t="shared" si="39"/>
        <v>50</v>
      </c>
      <c r="M610" s="123"/>
      <c r="N610" s="123"/>
      <c r="O610" s="123"/>
      <c r="P610" s="123"/>
      <c r="Q610" s="124"/>
    </row>
    <row r="611" spans="2:17" ht="15.75">
      <c r="B611" s="159"/>
      <c r="C611" s="160">
        <v>109</v>
      </c>
      <c r="D611" s="161" t="s">
        <v>260</v>
      </c>
      <c r="E611" s="161" t="s">
        <v>261</v>
      </c>
      <c r="F611" s="161"/>
      <c r="G611" s="161"/>
      <c r="H611" s="163">
        <v>50</v>
      </c>
      <c r="I611" s="127" t="str">
        <f t="shared" si="36"/>
        <v>0</v>
      </c>
      <c r="J611" s="127" t="str">
        <f t="shared" si="37"/>
        <v>0</v>
      </c>
      <c r="K611" s="127" t="str">
        <f t="shared" si="38"/>
        <v>0</v>
      </c>
      <c r="L611" s="127">
        <f t="shared" si="39"/>
        <v>50</v>
      </c>
      <c r="M611" s="123"/>
      <c r="N611" s="123"/>
      <c r="O611" s="123"/>
      <c r="P611" s="123"/>
      <c r="Q611" s="124"/>
    </row>
    <row r="612" spans="2:17" ht="15.75">
      <c r="B612" s="159"/>
      <c r="C612" s="160">
        <v>349</v>
      </c>
      <c r="D612" s="161" t="s">
        <v>364</v>
      </c>
      <c r="E612" s="161" t="s">
        <v>663</v>
      </c>
      <c r="F612" s="161" t="s">
        <v>32</v>
      </c>
      <c r="G612" s="161"/>
      <c r="H612" s="163">
        <v>50</v>
      </c>
      <c r="I612" s="127" t="str">
        <f t="shared" si="36"/>
        <v>0</v>
      </c>
      <c r="J612" s="127" t="str">
        <f t="shared" si="37"/>
        <v>0</v>
      </c>
      <c r="K612" s="127" t="str">
        <f t="shared" si="38"/>
        <v>0</v>
      </c>
      <c r="L612" s="127">
        <f t="shared" si="39"/>
        <v>50</v>
      </c>
      <c r="M612" s="123"/>
      <c r="N612" s="123"/>
      <c r="O612" s="123"/>
      <c r="P612" s="123"/>
      <c r="Q612" s="124"/>
    </row>
    <row r="613" spans="2:17" ht="15.75">
      <c r="B613" s="159"/>
      <c r="C613" s="160">
        <v>599</v>
      </c>
      <c r="D613" s="161" t="s">
        <v>1085</v>
      </c>
      <c r="E613" s="161" t="s">
        <v>1086</v>
      </c>
      <c r="F613" s="161"/>
      <c r="G613" s="161"/>
      <c r="H613" s="162">
        <v>50</v>
      </c>
      <c r="I613" s="127" t="str">
        <f t="shared" si="36"/>
        <v>0</v>
      </c>
      <c r="J613" s="127" t="str">
        <f t="shared" si="37"/>
        <v>0</v>
      </c>
      <c r="K613" s="127" t="str">
        <f t="shared" si="38"/>
        <v>0</v>
      </c>
      <c r="L613" s="127">
        <f t="shared" si="39"/>
        <v>50</v>
      </c>
      <c r="M613" s="123"/>
      <c r="N613" s="123"/>
      <c r="O613" s="123"/>
      <c r="P613" s="123"/>
      <c r="Q613" s="124"/>
    </row>
    <row r="614" spans="2:17" ht="15.75">
      <c r="B614" s="159"/>
      <c r="C614" s="160">
        <v>436</v>
      </c>
      <c r="D614" s="161" t="s">
        <v>817</v>
      </c>
      <c r="E614" s="161" t="s">
        <v>818</v>
      </c>
      <c r="F614" s="161" t="s">
        <v>32</v>
      </c>
      <c r="G614" s="161"/>
      <c r="H614" s="163">
        <v>50</v>
      </c>
      <c r="I614" s="127" t="str">
        <f t="shared" si="36"/>
        <v>0</v>
      </c>
      <c r="J614" s="127" t="str">
        <f t="shared" si="37"/>
        <v>0</v>
      </c>
      <c r="K614" s="127" t="str">
        <f t="shared" si="38"/>
        <v>0</v>
      </c>
      <c r="L614" s="127">
        <f t="shared" si="39"/>
        <v>50</v>
      </c>
      <c r="M614" s="123"/>
      <c r="N614" s="123"/>
      <c r="O614" s="123"/>
      <c r="P614" s="123"/>
      <c r="Q614" s="124"/>
    </row>
    <row r="615" spans="2:17" ht="15.75">
      <c r="B615" s="159"/>
      <c r="C615" s="160">
        <v>70</v>
      </c>
      <c r="D615" s="161" t="s">
        <v>183</v>
      </c>
      <c r="E615" s="161" t="s">
        <v>184</v>
      </c>
      <c r="F615" s="161"/>
      <c r="G615" s="161"/>
      <c r="H615" s="163">
        <v>50</v>
      </c>
      <c r="I615" s="127" t="str">
        <f t="shared" si="36"/>
        <v>0</v>
      </c>
      <c r="J615" s="127" t="str">
        <f t="shared" si="37"/>
        <v>0</v>
      </c>
      <c r="K615" s="127" t="str">
        <f t="shared" si="38"/>
        <v>0</v>
      </c>
      <c r="L615" s="127">
        <f t="shared" si="39"/>
        <v>50</v>
      </c>
      <c r="M615" s="123"/>
      <c r="N615" s="123"/>
      <c r="O615" s="123"/>
      <c r="P615" s="123"/>
      <c r="Q615" s="124"/>
    </row>
    <row r="616" spans="2:17" ht="15.75">
      <c r="B616" s="159"/>
      <c r="C616" s="160">
        <v>169</v>
      </c>
      <c r="D616" s="161" t="s">
        <v>377</v>
      </c>
      <c r="E616" s="161" t="s">
        <v>378</v>
      </c>
      <c r="F616" s="161"/>
      <c r="G616" s="161"/>
      <c r="H616" s="163">
        <v>50</v>
      </c>
      <c r="I616" s="127" t="str">
        <f t="shared" si="36"/>
        <v>0</v>
      </c>
      <c r="J616" s="127" t="str">
        <f t="shared" si="37"/>
        <v>0</v>
      </c>
      <c r="K616" s="127" t="str">
        <f t="shared" si="38"/>
        <v>0</v>
      </c>
      <c r="L616" s="127">
        <f t="shared" si="39"/>
        <v>50</v>
      </c>
      <c r="M616" s="123"/>
      <c r="N616" s="123"/>
      <c r="O616" s="123"/>
      <c r="P616" s="123"/>
      <c r="Q616" s="124"/>
    </row>
    <row r="617" spans="2:17" ht="15.75">
      <c r="B617" s="159"/>
      <c r="C617" s="160">
        <v>172</v>
      </c>
      <c r="D617" s="161" t="s">
        <v>383</v>
      </c>
      <c r="E617" s="161" t="s">
        <v>384</v>
      </c>
      <c r="F617" s="161"/>
      <c r="G617" s="161"/>
      <c r="H617" s="163">
        <v>50</v>
      </c>
      <c r="I617" s="127" t="str">
        <f t="shared" si="36"/>
        <v>0</v>
      </c>
      <c r="J617" s="127" t="str">
        <f t="shared" si="37"/>
        <v>0</v>
      </c>
      <c r="K617" s="127" t="str">
        <f t="shared" si="38"/>
        <v>0</v>
      </c>
      <c r="L617" s="127">
        <f t="shared" si="39"/>
        <v>50</v>
      </c>
      <c r="M617" s="123"/>
      <c r="N617" s="123"/>
      <c r="O617" s="123"/>
      <c r="P617" s="123"/>
      <c r="Q617" s="124"/>
    </row>
    <row r="618" spans="2:17" ht="15.75">
      <c r="B618" s="159"/>
      <c r="C618" s="160">
        <v>266</v>
      </c>
      <c r="D618" s="161" t="s">
        <v>539</v>
      </c>
      <c r="E618" s="161" t="s">
        <v>540</v>
      </c>
      <c r="F618" s="161"/>
      <c r="G618" s="161"/>
      <c r="H618" s="163">
        <v>50</v>
      </c>
      <c r="I618" s="127" t="str">
        <f t="shared" si="36"/>
        <v>0</v>
      </c>
      <c r="J618" s="127" t="str">
        <f t="shared" si="37"/>
        <v>0</v>
      </c>
      <c r="K618" s="127" t="str">
        <f t="shared" si="38"/>
        <v>0</v>
      </c>
      <c r="L618" s="127">
        <f t="shared" si="39"/>
        <v>50</v>
      </c>
      <c r="M618" s="123"/>
      <c r="N618" s="123"/>
      <c r="O618" s="123"/>
      <c r="P618" s="123"/>
      <c r="Q618" s="124"/>
    </row>
    <row r="619" spans="2:17" ht="15.75">
      <c r="B619" s="159"/>
      <c r="C619" s="160">
        <v>338</v>
      </c>
      <c r="D619" s="161" t="s">
        <v>645</v>
      </c>
      <c r="E619" s="161" t="s">
        <v>646</v>
      </c>
      <c r="F619" s="161"/>
      <c r="G619" s="161"/>
      <c r="H619" s="163">
        <v>50</v>
      </c>
      <c r="I619" s="127" t="str">
        <f t="shared" si="36"/>
        <v>0</v>
      </c>
      <c r="J619" s="127" t="str">
        <f t="shared" si="37"/>
        <v>0</v>
      </c>
      <c r="K619" s="127" t="str">
        <f t="shared" si="38"/>
        <v>0</v>
      </c>
      <c r="L619" s="127">
        <f t="shared" si="39"/>
        <v>50</v>
      </c>
      <c r="M619" s="123"/>
      <c r="N619" s="123"/>
      <c r="O619" s="123"/>
      <c r="P619" s="123"/>
      <c r="Q619" s="124"/>
    </row>
    <row r="620" spans="2:17" ht="15.75">
      <c r="B620" s="159"/>
      <c r="C620" s="160">
        <v>163</v>
      </c>
      <c r="D620" s="161" t="s">
        <v>366</v>
      </c>
      <c r="E620" s="161" t="s">
        <v>367</v>
      </c>
      <c r="F620" s="161" t="s">
        <v>32</v>
      </c>
      <c r="G620" s="161"/>
      <c r="H620" s="163">
        <v>50</v>
      </c>
      <c r="I620" s="127" t="str">
        <f t="shared" si="36"/>
        <v>0</v>
      </c>
      <c r="J620" s="127" t="str">
        <f t="shared" si="37"/>
        <v>0</v>
      </c>
      <c r="K620" s="127" t="str">
        <f t="shared" si="38"/>
        <v>0</v>
      </c>
      <c r="L620" s="127">
        <f t="shared" si="39"/>
        <v>50</v>
      </c>
      <c r="M620" s="123"/>
      <c r="N620" s="123"/>
      <c r="O620" s="123"/>
      <c r="P620" s="123"/>
      <c r="Q620" s="124"/>
    </row>
    <row r="621" spans="2:17" ht="15.75">
      <c r="B621" s="159"/>
      <c r="C621" s="160">
        <v>11</v>
      </c>
      <c r="D621" s="161" t="s">
        <v>65</v>
      </c>
      <c r="E621" s="161" t="s">
        <v>66</v>
      </c>
      <c r="F621" s="161"/>
      <c r="G621" s="161"/>
      <c r="H621" s="163">
        <v>50</v>
      </c>
      <c r="I621" s="127" t="str">
        <f t="shared" si="36"/>
        <v>0</v>
      </c>
      <c r="J621" s="127" t="str">
        <f t="shared" si="37"/>
        <v>0</v>
      </c>
      <c r="K621" s="127" t="str">
        <f t="shared" si="38"/>
        <v>0</v>
      </c>
      <c r="L621" s="127">
        <f t="shared" si="39"/>
        <v>50</v>
      </c>
      <c r="M621" s="123"/>
      <c r="N621" s="123"/>
      <c r="O621" s="123"/>
      <c r="P621" s="123"/>
      <c r="Q621" s="124"/>
    </row>
    <row r="622" spans="2:17" ht="15.75">
      <c r="B622" s="159"/>
      <c r="C622" s="160">
        <v>35</v>
      </c>
      <c r="D622" s="161" t="s">
        <v>113</v>
      </c>
      <c r="E622" s="161" t="s">
        <v>114</v>
      </c>
      <c r="F622" s="161" t="s">
        <v>32</v>
      </c>
      <c r="G622" s="161"/>
      <c r="H622" s="163">
        <v>50</v>
      </c>
      <c r="I622" s="127" t="str">
        <f t="shared" si="36"/>
        <v>0</v>
      </c>
      <c r="J622" s="127" t="str">
        <f t="shared" si="37"/>
        <v>0</v>
      </c>
      <c r="K622" s="127" t="str">
        <f t="shared" si="38"/>
        <v>0</v>
      </c>
      <c r="L622" s="127">
        <f t="shared" si="39"/>
        <v>50</v>
      </c>
      <c r="M622" s="123"/>
      <c r="N622" s="123"/>
      <c r="O622" s="123"/>
      <c r="P622" s="123"/>
      <c r="Q622" s="124"/>
    </row>
    <row r="623" spans="2:17" ht="15.75">
      <c r="B623" s="159"/>
      <c r="C623" s="160">
        <v>58</v>
      </c>
      <c r="D623" s="161" t="s">
        <v>159</v>
      </c>
      <c r="E623" s="161" t="s">
        <v>160</v>
      </c>
      <c r="F623" s="161" t="s">
        <v>32</v>
      </c>
      <c r="G623" s="161"/>
      <c r="H623" s="163">
        <v>50</v>
      </c>
      <c r="I623" s="127" t="str">
        <f t="shared" si="36"/>
        <v>0</v>
      </c>
      <c r="J623" s="127" t="str">
        <f t="shared" si="37"/>
        <v>0</v>
      </c>
      <c r="K623" s="127" t="str">
        <f t="shared" si="38"/>
        <v>0</v>
      </c>
      <c r="L623" s="127">
        <f t="shared" si="39"/>
        <v>50</v>
      </c>
      <c r="M623" s="123"/>
      <c r="N623" s="123"/>
      <c r="O623" s="123"/>
      <c r="P623" s="123"/>
      <c r="Q623" s="124"/>
    </row>
    <row r="624" spans="2:17" ht="15.75">
      <c r="B624" s="159"/>
      <c r="C624" s="160">
        <v>79</v>
      </c>
      <c r="D624" s="161" t="s">
        <v>201</v>
      </c>
      <c r="E624" s="161" t="s">
        <v>202</v>
      </c>
      <c r="F624" s="161"/>
      <c r="G624" s="161"/>
      <c r="H624" s="163">
        <v>50</v>
      </c>
      <c r="I624" s="127" t="str">
        <f t="shared" si="36"/>
        <v>0</v>
      </c>
      <c r="J624" s="127" t="str">
        <f t="shared" si="37"/>
        <v>0</v>
      </c>
      <c r="K624" s="127" t="str">
        <f t="shared" si="38"/>
        <v>0</v>
      </c>
      <c r="L624" s="127">
        <f t="shared" si="39"/>
        <v>50</v>
      </c>
      <c r="M624" s="123"/>
      <c r="N624" s="123"/>
      <c r="O624" s="123"/>
      <c r="P624" s="123"/>
      <c r="Q624" s="124"/>
    </row>
    <row r="625" spans="2:17" ht="15.75">
      <c r="B625" s="159"/>
      <c r="C625" s="160">
        <v>92</v>
      </c>
      <c r="D625" s="161" t="s">
        <v>227</v>
      </c>
      <c r="E625" s="161" t="s">
        <v>228</v>
      </c>
      <c r="F625" s="161"/>
      <c r="G625" s="161"/>
      <c r="H625" s="163">
        <v>50</v>
      </c>
      <c r="I625" s="127" t="str">
        <f t="shared" si="36"/>
        <v>0</v>
      </c>
      <c r="J625" s="127" t="str">
        <f t="shared" si="37"/>
        <v>0</v>
      </c>
      <c r="K625" s="127" t="str">
        <f t="shared" si="38"/>
        <v>0</v>
      </c>
      <c r="L625" s="127">
        <f t="shared" si="39"/>
        <v>50</v>
      </c>
      <c r="M625" s="123"/>
      <c r="N625" s="123"/>
      <c r="O625" s="123"/>
      <c r="P625" s="123"/>
      <c r="Q625" s="124"/>
    </row>
    <row r="626" spans="2:17" ht="15.75">
      <c r="B626" s="159"/>
      <c r="C626" s="160">
        <v>96</v>
      </c>
      <c r="D626" s="161" t="s">
        <v>235</v>
      </c>
      <c r="E626" s="161" t="s">
        <v>236</v>
      </c>
      <c r="F626" s="161"/>
      <c r="G626" s="161"/>
      <c r="H626" s="163">
        <v>50</v>
      </c>
      <c r="I626" s="127" t="str">
        <f t="shared" si="36"/>
        <v>0</v>
      </c>
      <c r="J626" s="127" t="str">
        <f t="shared" si="37"/>
        <v>0</v>
      </c>
      <c r="K626" s="127" t="str">
        <f t="shared" si="38"/>
        <v>0</v>
      </c>
      <c r="L626" s="127">
        <f t="shared" si="39"/>
        <v>50</v>
      </c>
      <c r="M626" s="123"/>
      <c r="N626" s="123"/>
      <c r="O626" s="123"/>
      <c r="P626" s="123"/>
      <c r="Q626" s="124"/>
    </row>
    <row r="627" spans="2:17" ht="15.75">
      <c r="B627" s="159"/>
      <c r="C627" s="160">
        <v>129</v>
      </c>
      <c r="D627" s="161" t="s">
        <v>300</v>
      </c>
      <c r="E627" s="161" t="s">
        <v>301</v>
      </c>
      <c r="F627" s="161"/>
      <c r="G627" s="161"/>
      <c r="H627" s="163">
        <v>50</v>
      </c>
      <c r="I627" s="127" t="str">
        <f t="shared" si="36"/>
        <v>0</v>
      </c>
      <c r="J627" s="127" t="str">
        <f t="shared" si="37"/>
        <v>0</v>
      </c>
      <c r="K627" s="127" t="str">
        <f t="shared" si="38"/>
        <v>0</v>
      </c>
      <c r="L627" s="127">
        <f t="shared" si="39"/>
        <v>50</v>
      </c>
      <c r="M627" s="123"/>
      <c r="N627" s="123"/>
      <c r="O627" s="123"/>
      <c r="P627" s="123"/>
      <c r="Q627" s="124"/>
    </row>
    <row r="628" spans="2:17" ht="15.75">
      <c r="B628" s="159"/>
      <c r="C628" s="160">
        <v>138</v>
      </c>
      <c r="D628" s="161" t="s">
        <v>318</v>
      </c>
      <c r="E628" s="161" t="s">
        <v>319</v>
      </c>
      <c r="F628" s="161" t="s">
        <v>32</v>
      </c>
      <c r="G628" s="161"/>
      <c r="H628" s="163">
        <v>50</v>
      </c>
      <c r="I628" s="127" t="str">
        <f t="shared" si="36"/>
        <v>0</v>
      </c>
      <c r="J628" s="127" t="str">
        <f t="shared" si="37"/>
        <v>0</v>
      </c>
      <c r="K628" s="127" t="str">
        <f t="shared" si="38"/>
        <v>0</v>
      </c>
      <c r="L628" s="127">
        <f t="shared" si="39"/>
        <v>50</v>
      </c>
      <c r="M628" s="123"/>
      <c r="N628" s="123"/>
      <c r="O628" s="123"/>
      <c r="P628" s="123"/>
      <c r="Q628" s="124"/>
    </row>
    <row r="629" spans="2:17" ht="15.75">
      <c r="B629" s="159"/>
      <c r="C629" s="160">
        <v>141</v>
      </c>
      <c r="D629" s="161" t="s">
        <v>324</v>
      </c>
      <c r="E629" s="161" t="s">
        <v>325</v>
      </c>
      <c r="F629" s="161" t="s">
        <v>32</v>
      </c>
      <c r="G629" s="161"/>
      <c r="H629" s="163">
        <v>50</v>
      </c>
      <c r="I629" s="127" t="str">
        <f t="shared" si="36"/>
        <v>0</v>
      </c>
      <c r="J629" s="127" t="str">
        <f t="shared" si="37"/>
        <v>0</v>
      </c>
      <c r="K629" s="127" t="str">
        <f t="shared" si="38"/>
        <v>0</v>
      </c>
      <c r="L629" s="127">
        <f t="shared" si="39"/>
        <v>50</v>
      </c>
      <c r="M629" s="123"/>
      <c r="N629" s="123"/>
      <c r="O629" s="123"/>
      <c r="P629" s="123"/>
      <c r="Q629" s="124"/>
    </row>
    <row r="630" spans="2:17" ht="15.75">
      <c r="B630" s="159"/>
      <c r="C630" s="160">
        <v>174</v>
      </c>
      <c r="D630" s="161" t="s">
        <v>105</v>
      </c>
      <c r="E630" s="161" t="s">
        <v>387</v>
      </c>
      <c r="F630" s="161"/>
      <c r="G630" s="161"/>
      <c r="H630" s="163">
        <v>50</v>
      </c>
      <c r="I630" s="127" t="str">
        <f t="shared" si="36"/>
        <v>0</v>
      </c>
      <c r="J630" s="127" t="str">
        <f t="shared" si="37"/>
        <v>0</v>
      </c>
      <c r="K630" s="127" t="str">
        <f t="shared" si="38"/>
        <v>0</v>
      </c>
      <c r="L630" s="127">
        <f t="shared" si="39"/>
        <v>50</v>
      </c>
      <c r="M630" s="123"/>
      <c r="N630" s="123"/>
      <c r="O630" s="123"/>
      <c r="P630" s="123"/>
      <c r="Q630" s="124"/>
    </row>
    <row r="631" spans="2:17" ht="15.75">
      <c r="B631" s="159"/>
      <c r="C631" s="160">
        <v>182</v>
      </c>
      <c r="D631" s="161" t="s">
        <v>147</v>
      </c>
      <c r="E631" s="161" t="s">
        <v>400</v>
      </c>
      <c r="F631" s="161" t="s">
        <v>32</v>
      </c>
      <c r="G631" s="161"/>
      <c r="H631" s="163">
        <v>50</v>
      </c>
      <c r="I631" s="127" t="str">
        <f t="shared" si="36"/>
        <v>0</v>
      </c>
      <c r="J631" s="127" t="str">
        <f t="shared" si="37"/>
        <v>0</v>
      </c>
      <c r="K631" s="127" t="str">
        <f t="shared" si="38"/>
        <v>0</v>
      </c>
      <c r="L631" s="127">
        <f t="shared" si="39"/>
        <v>50</v>
      </c>
      <c r="M631" s="123"/>
      <c r="N631" s="123"/>
      <c r="O631" s="123"/>
      <c r="P631" s="123"/>
      <c r="Q631" s="124"/>
    </row>
    <row r="632" spans="2:17" ht="15.75">
      <c r="B632" s="159"/>
      <c r="C632" s="160">
        <v>196</v>
      </c>
      <c r="D632" s="161" t="s">
        <v>424</v>
      </c>
      <c r="E632" s="161" t="s">
        <v>425</v>
      </c>
      <c r="F632" s="161"/>
      <c r="G632" s="161"/>
      <c r="H632" s="163">
        <v>50</v>
      </c>
      <c r="I632" s="127" t="str">
        <f t="shared" si="36"/>
        <v>0</v>
      </c>
      <c r="J632" s="127" t="str">
        <f t="shared" si="37"/>
        <v>0</v>
      </c>
      <c r="K632" s="127" t="str">
        <f t="shared" si="38"/>
        <v>0</v>
      </c>
      <c r="L632" s="127">
        <f t="shared" si="39"/>
        <v>50</v>
      </c>
      <c r="M632" s="123"/>
      <c r="N632" s="123"/>
      <c r="O632" s="123"/>
      <c r="P632" s="123"/>
      <c r="Q632" s="124"/>
    </row>
    <row r="633" spans="2:17" ht="15.75">
      <c r="B633" s="159"/>
      <c r="C633" s="160">
        <v>219</v>
      </c>
      <c r="D633" s="161" t="s">
        <v>460</v>
      </c>
      <c r="E633" s="161" t="s">
        <v>461</v>
      </c>
      <c r="F633" s="161"/>
      <c r="G633" s="161"/>
      <c r="H633" s="163">
        <v>50</v>
      </c>
      <c r="I633" s="127" t="str">
        <f t="shared" si="36"/>
        <v>0</v>
      </c>
      <c r="J633" s="127" t="str">
        <f t="shared" si="37"/>
        <v>0</v>
      </c>
      <c r="K633" s="127" t="str">
        <f t="shared" si="38"/>
        <v>0</v>
      </c>
      <c r="L633" s="127">
        <f t="shared" si="39"/>
        <v>50</v>
      </c>
      <c r="M633" s="123"/>
      <c r="N633" s="123"/>
      <c r="O633" s="123"/>
      <c r="P633" s="123"/>
      <c r="Q633" s="124"/>
    </row>
    <row r="634" spans="2:17" ht="15.75">
      <c r="B634" s="159"/>
      <c r="C634" s="160">
        <v>226</v>
      </c>
      <c r="D634" s="161" t="s">
        <v>469</v>
      </c>
      <c r="E634" s="161" t="s">
        <v>470</v>
      </c>
      <c r="F634" s="161" t="s">
        <v>32</v>
      </c>
      <c r="G634" s="161"/>
      <c r="H634" s="163">
        <v>50</v>
      </c>
      <c r="I634" s="127" t="str">
        <f t="shared" si="36"/>
        <v>0</v>
      </c>
      <c r="J634" s="127" t="str">
        <f t="shared" si="37"/>
        <v>0</v>
      </c>
      <c r="K634" s="127" t="str">
        <f t="shared" si="38"/>
        <v>0</v>
      </c>
      <c r="L634" s="127">
        <f t="shared" si="39"/>
        <v>50</v>
      </c>
      <c r="M634" s="123"/>
      <c r="N634" s="123"/>
      <c r="O634" s="123"/>
      <c r="P634" s="123"/>
      <c r="Q634" s="124"/>
    </row>
    <row r="635" spans="2:17" ht="15.75">
      <c r="B635" s="159"/>
      <c r="C635" s="160">
        <v>228</v>
      </c>
      <c r="D635" s="161" t="s">
        <v>157</v>
      </c>
      <c r="E635" s="161" t="s">
        <v>472</v>
      </c>
      <c r="F635" s="161"/>
      <c r="G635" s="161"/>
      <c r="H635" s="163">
        <v>50</v>
      </c>
      <c r="I635" s="127" t="str">
        <f t="shared" si="36"/>
        <v>0</v>
      </c>
      <c r="J635" s="127" t="str">
        <f t="shared" si="37"/>
        <v>0</v>
      </c>
      <c r="K635" s="127" t="str">
        <f t="shared" si="38"/>
        <v>0</v>
      </c>
      <c r="L635" s="127">
        <f t="shared" si="39"/>
        <v>50</v>
      </c>
      <c r="M635" s="123"/>
      <c r="N635" s="123"/>
      <c r="O635" s="123"/>
      <c r="P635" s="123"/>
      <c r="Q635" s="124"/>
    </row>
    <row r="636" spans="2:17" ht="15.75">
      <c r="B636" s="159"/>
      <c r="C636" s="160">
        <v>233</v>
      </c>
      <c r="D636" s="161" t="s">
        <v>480</v>
      </c>
      <c r="E636" s="161" t="s">
        <v>481</v>
      </c>
      <c r="F636" s="161"/>
      <c r="G636" s="161"/>
      <c r="H636" s="163">
        <v>50</v>
      </c>
      <c r="I636" s="127" t="str">
        <f t="shared" si="36"/>
        <v>0</v>
      </c>
      <c r="J636" s="127" t="str">
        <f t="shared" si="37"/>
        <v>0</v>
      </c>
      <c r="K636" s="127" t="str">
        <f t="shared" si="38"/>
        <v>0</v>
      </c>
      <c r="L636" s="127">
        <f t="shared" si="39"/>
        <v>50</v>
      </c>
      <c r="M636" s="123"/>
      <c r="N636" s="123"/>
      <c r="O636" s="123"/>
      <c r="P636" s="123"/>
      <c r="Q636" s="124"/>
    </row>
    <row r="637" spans="2:17" ht="15.75">
      <c r="B637" s="159"/>
      <c r="C637" s="160">
        <v>237</v>
      </c>
      <c r="D637" s="161" t="s">
        <v>488</v>
      </c>
      <c r="E637" s="161" t="s">
        <v>489</v>
      </c>
      <c r="F637" s="161"/>
      <c r="G637" s="161"/>
      <c r="H637" s="163">
        <v>50</v>
      </c>
      <c r="I637" s="127" t="str">
        <f t="shared" si="36"/>
        <v>0</v>
      </c>
      <c r="J637" s="127" t="str">
        <f t="shared" si="37"/>
        <v>0</v>
      </c>
      <c r="K637" s="127" t="str">
        <f t="shared" si="38"/>
        <v>0</v>
      </c>
      <c r="L637" s="127">
        <f t="shared" si="39"/>
        <v>50</v>
      </c>
      <c r="M637" s="123"/>
      <c r="N637" s="123"/>
      <c r="O637" s="123"/>
      <c r="P637" s="123"/>
      <c r="Q637" s="124"/>
    </row>
    <row r="638" spans="2:17" ht="15.75">
      <c r="B638" s="159"/>
      <c r="C638" s="160">
        <v>244</v>
      </c>
      <c r="D638" s="161" t="s">
        <v>502</v>
      </c>
      <c r="E638" s="161" t="s">
        <v>503</v>
      </c>
      <c r="F638" s="161"/>
      <c r="G638" s="161"/>
      <c r="H638" s="163">
        <v>50</v>
      </c>
      <c r="I638" s="127" t="str">
        <f t="shared" si="36"/>
        <v>0</v>
      </c>
      <c r="J638" s="127" t="str">
        <f t="shared" si="37"/>
        <v>0</v>
      </c>
      <c r="K638" s="127" t="str">
        <f t="shared" si="38"/>
        <v>0</v>
      </c>
      <c r="L638" s="127">
        <f t="shared" si="39"/>
        <v>50</v>
      </c>
      <c r="M638" s="123"/>
      <c r="N638" s="123"/>
      <c r="O638" s="123"/>
      <c r="P638" s="123"/>
      <c r="Q638" s="124"/>
    </row>
    <row r="639" spans="2:17" ht="15.75">
      <c r="B639" s="159"/>
      <c r="C639" s="160">
        <v>284</v>
      </c>
      <c r="D639" s="161" t="s">
        <v>569</v>
      </c>
      <c r="E639" s="161" t="s">
        <v>570</v>
      </c>
      <c r="F639" s="161" t="s">
        <v>32</v>
      </c>
      <c r="G639" s="161"/>
      <c r="H639" s="163">
        <v>50</v>
      </c>
      <c r="I639" s="127" t="str">
        <f t="shared" si="36"/>
        <v>0</v>
      </c>
      <c r="J639" s="127" t="str">
        <f t="shared" si="37"/>
        <v>0</v>
      </c>
      <c r="K639" s="127" t="str">
        <f t="shared" si="38"/>
        <v>0</v>
      </c>
      <c r="L639" s="127">
        <f t="shared" si="39"/>
        <v>50</v>
      </c>
      <c r="M639" s="123"/>
      <c r="N639" s="123"/>
      <c r="O639" s="123"/>
      <c r="P639" s="123"/>
      <c r="Q639" s="124"/>
    </row>
    <row r="640" spans="2:17" ht="15.75">
      <c r="B640" s="159"/>
      <c r="C640" s="160">
        <v>327</v>
      </c>
      <c r="D640" s="161" t="s">
        <v>348</v>
      </c>
      <c r="E640" s="161" t="s">
        <v>630</v>
      </c>
      <c r="F640" s="161"/>
      <c r="G640" s="161"/>
      <c r="H640" s="163">
        <v>50</v>
      </c>
      <c r="I640" s="127" t="str">
        <f t="shared" si="36"/>
        <v>0</v>
      </c>
      <c r="J640" s="127" t="str">
        <f t="shared" si="37"/>
        <v>0</v>
      </c>
      <c r="K640" s="127" t="str">
        <f t="shared" si="38"/>
        <v>0</v>
      </c>
      <c r="L640" s="127">
        <f t="shared" si="39"/>
        <v>50</v>
      </c>
      <c r="M640" s="123"/>
      <c r="N640" s="123"/>
      <c r="O640" s="123"/>
      <c r="P640" s="123"/>
      <c r="Q640" s="124"/>
    </row>
    <row r="641" spans="2:17" ht="15.75">
      <c r="B641" s="159"/>
      <c r="C641" s="160">
        <v>369</v>
      </c>
      <c r="D641" s="161" t="s">
        <v>698</v>
      </c>
      <c r="E641" s="161" t="s">
        <v>699</v>
      </c>
      <c r="F641" s="161"/>
      <c r="G641" s="161"/>
      <c r="H641" s="163">
        <v>50</v>
      </c>
      <c r="I641" s="127" t="str">
        <f t="shared" si="36"/>
        <v>0</v>
      </c>
      <c r="J641" s="127" t="str">
        <f t="shared" si="37"/>
        <v>0</v>
      </c>
      <c r="K641" s="127" t="str">
        <f t="shared" si="38"/>
        <v>0</v>
      </c>
      <c r="L641" s="127">
        <f t="shared" si="39"/>
        <v>50</v>
      </c>
      <c r="M641" s="123"/>
      <c r="N641" s="123"/>
      <c r="O641" s="123"/>
      <c r="P641" s="123"/>
      <c r="Q641" s="124"/>
    </row>
    <row r="642" spans="2:17" ht="15.75">
      <c r="B642" s="159"/>
      <c r="C642" s="160">
        <v>381</v>
      </c>
      <c r="D642" s="161" t="s">
        <v>718</v>
      </c>
      <c r="E642" s="161" t="s">
        <v>719</v>
      </c>
      <c r="F642" s="161" t="s">
        <v>32</v>
      </c>
      <c r="G642" s="161"/>
      <c r="H642" s="163">
        <v>50</v>
      </c>
      <c r="I642" s="127" t="str">
        <f t="shared" si="36"/>
        <v>0</v>
      </c>
      <c r="J642" s="127" t="str">
        <f t="shared" si="37"/>
        <v>0</v>
      </c>
      <c r="K642" s="127" t="str">
        <f t="shared" si="38"/>
        <v>0</v>
      </c>
      <c r="L642" s="127">
        <f t="shared" si="39"/>
        <v>50</v>
      </c>
      <c r="M642" s="123"/>
      <c r="N642" s="123"/>
      <c r="O642" s="123"/>
      <c r="P642" s="123"/>
      <c r="Q642" s="124"/>
    </row>
    <row r="643" spans="2:17" ht="15.75">
      <c r="B643" s="159"/>
      <c r="C643" s="160">
        <v>396</v>
      </c>
      <c r="D643" s="161" t="s">
        <v>746</v>
      </c>
      <c r="E643" s="161" t="s">
        <v>747</v>
      </c>
      <c r="F643" s="161"/>
      <c r="G643" s="161"/>
      <c r="H643" s="163">
        <v>50</v>
      </c>
      <c r="I643" s="127" t="str">
        <f t="shared" si="36"/>
        <v>0</v>
      </c>
      <c r="J643" s="127" t="str">
        <f t="shared" si="37"/>
        <v>0</v>
      </c>
      <c r="K643" s="127" t="str">
        <f t="shared" si="38"/>
        <v>0</v>
      </c>
      <c r="L643" s="127">
        <f t="shared" si="39"/>
        <v>50</v>
      </c>
      <c r="M643" s="123"/>
      <c r="N643" s="123"/>
      <c r="O643" s="123"/>
      <c r="P643" s="123"/>
      <c r="Q643" s="124"/>
    </row>
    <row r="644" spans="2:17" ht="15.75">
      <c r="B644" s="159"/>
      <c r="C644" s="160">
        <v>674</v>
      </c>
      <c r="D644" s="161" t="s">
        <v>1192</v>
      </c>
      <c r="E644" s="161" t="s">
        <v>1193</v>
      </c>
      <c r="F644" s="161" t="s">
        <v>32</v>
      </c>
      <c r="G644" s="161"/>
      <c r="H644" s="162">
        <v>50</v>
      </c>
      <c r="I644" s="127" t="str">
        <f t="shared" si="36"/>
        <v>0</v>
      </c>
      <c r="J644" s="127" t="str">
        <f t="shared" si="37"/>
        <v>0</v>
      </c>
      <c r="K644" s="127" t="str">
        <f t="shared" si="38"/>
        <v>0</v>
      </c>
      <c r="L644" s="127">
        <f t="shared" si="39"/>
        <v>50</v>
      </c>
      <c r="M644" s="123"/>
      <c r="N644" s="123"/>
      <c r="O644" s="123"/>
      <c r="P644" s="123"/>
      <c r="Q644" s="124"/>
    </row>
    <row r="645" spans="2:17" ht="15.75">
      <c r="B645" s="159"/>
      <c r="C645" s="160">
        <v>140</v>
      </c>
      <c r="D645" s="161" t="s">
        <v>322</v>
      </c>
      <c r="E645" s="161" t="s">
        <v>323</v>
      </c>
      <c r="F645" s="161"/>
      <c r="G645" s="161"/>
      <c r="H645" s="163">
        <v>50</v>
      </c>
      <c r="I645" s="127" t="str">
        <f t="shared" ref="I645:I698" si="40">IF(H645&lt;J$3,H645,IF(H645&gt;=J$3,"0"))</f>
        <v>0</v>
      </c>
      <c r="J645" s="127" t="str">
        <f t="shared" ref="J645:J698" si="41">IF(H645&lt;J$3,"0",IF(H645&lt;K$3,H645,IF(H645&gt;=K$3,"0")))</f>
        <v>0</v>
      </c>
      <c r="K645" s="127" t="str">
        <f t="shared" ref="K645:K698" si="42">IF(H645&lt;K$3,"0",IF(H645&gt;=L$3,"0",IF(H645&gt;=K$3,H645)))</f>
        <v>0</v>
      </c>
      <c r="L645" s="127">
        <f t="shared" ref="L645:L698" si="43">IF(H645&gt;=L$3,H645,IF(H645&lt;L$3,"0"))</f>
        <v>50</v>
      </c>
      <c r="M645" s="123"/>
      <c r="N645" s="123"/>
      <c r="O645" s="123"/>
      <c r="P645" s="123"/>
      <c r="Q645" s="124"/>
    </row>
    <row r="646" spans="2:17" ht="15.75">
      <c r="B646" s="159"/>
      <c r="C646" s="160">
        <v>409</v>
      </c>
      <c r="D646" s="161" t="s">
        <v>1373</v>
      </c>
      <c r="E646" s="161" t="s">
        <v>779</v>
      </c>
      <c r="F646" s="161" t="s">
        <v>32</v>
      </c>
      <c r="G646" s="161" t="s">
        <v>674</v>
      </c>
      <c r="H646" s="163">
        <v>50</v>
      </c>
      <c r="I646" s="127" t="str">
        <f t="shared" si="40"/>
        <v>0</v>
      </c>
      <c r="J646" s="127" t="str">
        <f t="shared" si="41"/>
        <v>0</v>
      </c>
      <c r="K646" s="127" t="str">
        <f t="shared" si="42"/>
        <v>0</v>
      </c>
      <c r="L646" s="127">
        <f t="shared" si="43"/>
        <v>50</v>
      </c>
      <c r="M646" s="123"/>
      <c r="N646" s="123"/>
      <c r="O646" s="123"/>
      <c r="P646" s="123"/>
      <c r="Q646" s="124"/>
    </row>
    <row r="647" spans="2:17" ht="15.75">
      <c r="B647" s="159"/>
      <c r="C647" s="160">
        <v>425</v>
      </c>
      <c r="D647" s="161" t="s">
        <v>797</v>
      </c>
      <c r="E647" s="161" t="s">
        <v>798</v>
      </c>
      <c r="F647" s="161"/>
      <c r="G647" s="161" t="s">
        <v>677</v>
      </c>
      <c r="H647" s="163">
        <v>50</v>
      </c>
      <c r="I647" s="127" t="str">
        <f t="shared" si="40"/>
        <v>0</v>
      </c>
      <c r="J647" s="127" t="str">
        <f t="shared" si="41"/>
        <v>0</v>
      </c>
      <c r="K647" s="127" t="str">
        <f t="shared" si="42"/>
        <v>0</v>
      </c>
      <c r="L647" s="127">
        <f t="shared" si="43"/>
        <v>50</v>
      </c>
      <c r="M647" s="123"/>
      <c r="N647" s="123"/>
      <c r="O647" s="123"/>
      <c r="P647" s="123"/>
      <c r="Q647" s="124"/>
    </row>
    <row r="648" spans="2:17" ht="15.75">
      <c r="B648" s="159"/>
      <c r="C648" s="160">
        <v>214</v>
      </c>
      <c r="D648" s="161" t="s">
        <v>452</v>
      </c>
      <c r="E648" s="161" t="s">
        <v>453</v>
      </c>
      <c r="F648" s="161" t="s">
        <v>32</v>
      </c>
      <c r="G648" s="161"/>
      <c r="H648" s="163">
        <v>100</v>
      </c>
      <c r="I648" s="127" t="str">
        <f t="shared" si="40"/>
        <v>0</v>
      </c>
      <c r="J648" s="127" t="str">
        <f t="shared" si="41"/>
        <v>0</v>
      </c>
      <c r="K648" s="127" t="str">
        <f t="shared" si="42"/>
        <v>0</v>
      </c>
      <c r="L648" s="127">
        <f t="shared" si="43"/>
        <v>100</v>
      </c>
      <c r="M648" s="123"/>
      <c r="N648" s="123"/>
      <c r="O648" s="123"/>
      <c r="P648" s="123"/>
      <c r="Q648" s="124"/>
    </row>
    <row r="649" spans="2:17" ht="15.75">
      <c r="B649" s="159"/>
      <c r="C649" s="160">
        <v>269</v>
      </c>
      <c r="D649" s="161" t="s">
        <v>544</v>
      </c>
      <c r="E649" s="161" t="s">
        <v>545</v>
      </c>
      <c r="F649" s="161" t="s">
        <v>32</v>
      </c>
      <c r="G649" s="161"/>
      <c r="H649" s="163">
        <v>100</v>
      </c>
      <c r="I649" s="127" t="str">
        <f t="shared" si="40"/>
        <v>0</v>
      </c>
      <c r="J649" s="127" t="str">
        <f t="shared" si="41"/>
        <v>0</v>
      </c>
      <c r="K649" s="127" t="str">
        <f t="shared" si="42"/>
        <v>0</v>
      </c>
      <c r="L649" s="127">
        <f t="shared" si="43"/>
        <v>100</v>
      </c>
      <c r="M649" s="123"/>
      <c r="N649" s="123"/>
      <c r="O649" s="123"/>
      <c r="P649" s="123"/>
      <c r="Q649" s="124"/>
    </row>
    <row r="650" spans="2:17" ht="15.75">
      <c r="B650" s="159"/>
      <c r="C650" s="160">
        <v>630</v>
      </c>
      <c r="D650" s="161" t="s">
        <v>205</v>
      </c>
      <c r="E650" s="161" t="s">
        <v>1128</v>
      </c>
      <c r="F650" s="161"/>
      <c r="G650" s="161"/>
      <c r="H650" s="162">
        <v>100</v>
      </c>
      <c r="I650" s="127" t="str">
        <f t="shared" si="40"/>
        <v>0</v>
      </c>
      <c r="J650" s="127" t="str">
        <f t="shared" si="41"/>
        <v>0</v>
      </c>
      <c r="K650" s="127" t="str">
        <f t="shared" si="42"/>
        <v>0</v>
      </c>
      <c r="L650" s="127">
        <f t="shared" si="43"/>
        <v>100</v>
      </c>
      <c r="M650" s="123"/>
      <c r="N650" s="123"/>
      <c r="O650" s="123"/>
      <c r="P650" s="123"/>
      <c r="Q650" s="124"/>
    </row>
    <row r="651" spans="2:17" ht="15.75">
      <c r="B651" s="159"/>
      <c r="C651" s="160">
        <v>107</v>
      </c>
      <c r="D651" s="161" t="s">
        <v>256</v>
      </c>
      <c r="E651" s="161" t="s">
        <v>257</v>
      </c>
      <c r="F651" s="161"/>
      <c r="G651" s="161"/>
      <c r="H651" s="163">
        <v>100</v>
      </c>
      <c r="I651" s="127" t="str">
        <f t="shared" si="40"/>
        <v>0</v>
      </c>
      <c r="J651" s="127" t="str">
        <f t="shared" si="41"/>
        <v>0</v>
      </c>
      <c r="K651" s="127" t="str">
        <f t="shared" si="42"/>
        <v>0</v>
      </c>
      <c r="L651" s="127">
        <f t="shared" si="43"/>
        <v>100</v>
      </c>
      <c r="M651" s="123"/>
      <c r="N651" s="123"/>
      <c r="O651" s="123"/>
      <c r="P651" s="123"/>
      <c r="Q651" s="124"/>
    </row>
    <row r="652" spans="2:17" ht="15.75">
      <c r="B652" s="159"/>
      <c r="C652" s="160">
        <v>78</v>
      </c>
      <c r="D652" s="161" t="s">
        <v>199</v>
      </c>
      <c r="E652" s="161" t="s">
        <v>200</v>
      </c>
      <c r="F652" s="161"/>
      <c r="G652" s="161"/>
      <c r="H652" s="163">
        <v>100</v>
      </c>
      <c r="I652" s="127" t="str">
        <f t="shared" si="40"/>
        <v>0</v>
      </c>
      <c r="J652" s="127" t="str">
        <f t="shared" si="41"/>
        <v>0</v>
      </c>
      <c r="K652" s="127" t="str">
        <f t="shared" si="42"/>
        <v>0</v>
      </c>
      <c r="L652" s="127">
        <f t="shared" si="43"/>
        <v>100</v>
      </c>
      <c r="M652" s="123"/>
      <c r="N652" s="123"/>
      <c r="O652" s="123"/>
      <c r="P652" s="123"/>
      <c r="Q652" s="124"/>
    </row>
    <row r="653" spans="2:17" ht="15.75">
      <c r="B653" s="159"/>
      <c r="C653" s="160">
        <v>43</v>
      </c>
      <c r="D653" s="161" t="s">
        <v>129</v>
      </c>
      <c r="E653" s="161" t="s">
        <v>130</v>
      </c>
      <c r="F653" s="161" t="s">
        <v>32</v>
      </c>
      <c r="G653" s="161"/>
      <c r="H653" s="163">
        <v>100</v>
      </c>
      <c r="I653" s="127" t="str">
        <f t="shared" si="40"/>
        <v>0</v>
      </c>
      <c r="J653" s="127" t="str">
        <f t="shared" si="41"/>
        <v>0</v>
      </c>
      <c r="K653" s="127" t="str">
        <f t="shared" si="42"/>
        <v>0</v>
      </c>
      <c r="L653" s="127">
        <f t="shared" si="43"/>
        <v>100</v>
      </c>
      <c r="M653" s="123"/>
      <c r="N653" s="123"/>
      <c r="O653" s="123"/>
      <c r="P653" s="123"/>
      <c r="Q653" s="124"/>
    </row>
    <row r="654" spans="2:17" ht="15.75">
      <c r="B654" s="159"/>
      <c r="C654" s="160">
        <v>492</v>
      </c>
      <c r="D654" s="161" t="s">
        <v>912</v>
      </c>
      <c r="E654" s="161" t="s">
        <v>913</v>
      </c>
      <c r="F654" s="161" t="s">
        <v>32</v>
      </c>
      <c r="G654" s="161"/>
      <c r="H654" s="163">
        <v>100</v>
      </c>
      <c r="I654" s="127" t="str">
        <f t="shared" si="40"/>
        <v>0</v>
      </c>
      <c r="J654" s="127" t="str">
        <f t="shared" si="41"/>
        <v>0</v>
      </c>
      <c r="K654" s="127" t="str">
        <f t="shared" si="42"/>
        <v>0</v>
      </c>
      <c r="L654" s="127">
        <f t="shared" si="43"/>
        <v>100</v>
      </c>
      <c r="M654" s="123"/>
      <c r="N654" s="123"/>
      <c r="O654" s="123"/>
      <c r="P654" s="123"/>
      <c r="Q654" s="124"/>
    </row>
    <row r="655" spans="2:17" ht="15.75">
      <c r="B655" s="159"/>
      <c r="C655" s="160">
        <v>243</v>
      </c>
      <c r="D655" s="161" t="s">
        <v>500</v>
      </c>
      <c r="E655" s="161" t="s">
        <v>501</v>
      </c>
      <c r="F655" s="161" t="s">
        <v>32</v>
      </c>
      <c r="G655" s="161"/>
      <c r="H655" s="163">
        <v>100</v>
      </c>
      <c r="I655" s="127" t="str">
        <f t="shared" si="40"/>
        <v>0</v>
      </c>
      <c r="J655" s="127" t="str">
        <f t="shared" si="41"/>
        <v>0</v>
      </c>
      <c r="K655" s="127" t="str">
        <f t="shared" si="42"/>
        <v>0</v>
      </c>
      <c r="L655" s="127">
        <f t="shared" si="43"/>
        <v>100</v>
      </c>
      <c r="M655" s="123"/>
      <c r="N655" s="123"/>
      <c r="O655" s="123"/>
      <c r="P655" s="123"/>
      <c r="Q655" s="124"/>
    </row>
    <row r="656" spans="2:17" ht="15.75">
      <c r="B656" s="159"/>
      <c r="C656" s="160">
        <v>512</v>
      </c>
      <c r="D656" s="161" t="s">
        <v>942</v>
      </c>
      <c r="E656" s="161" t="s">
        <v>943</v>
      </c>
      <c r="F656" s="161" t="s">
        <v>32</v>
      </c>
      <c r="G656" s="161"/>
      <c r="H656" s="163">
        <v>100</v>
      </c>
      <c r="I656" s="127" t="str">
        <f t="shared" si="40"/>
        <v>0</v>
      </c>
      <c r="J656" s="127" t="str">
        <f t="shared" si="41"/>
        <v>0</v>
      </c>
      <c r="K656" s="127" t="str">
        <f t="shared" si="42"/>
        <v>0</v>
      </c>
      <c r="L656" s="127">
        <f t="shared" si="43"/>
        <v>100</v>
      </c>
      <c r="M656" s="123"/>
      <c r="N656" s="123"/>
      <c r="O656" s="123"/>
      <c r="P656" s="123"/>
      <c r="Q656" s="124"/>
    </row>
    <row r="657" spans="2:17" ht="15.75">
      <c r="B657" s="159"/>
      <c r="C657" s="160">
        <v>19</v>
      </c>
      <c r="D657" s="161" t="s">
        <v>81</v>
      </c>
      <c r="E657" s="161" t="s">
        <v>82</v>
      </c>
      <c r="F657" s="161"/>
      <c r="G657" s="161"/>
      <c r="H657" s="163">
        <v>100</v>
      </c>
      <c r="I657" s="127" t="str">
        <f t="shared" si="40"/>
        <v>0</v>
      </c>
      <c r="J657" s="127" t="str">
        <f t="shared" si="41"/>
        <v>0</v>
      </c>
      <c r="K657" s="127" t="str">
        <f t="shared" si="42"/>
        <v>0</v>
      </c>
      <c r="L657" s="127">
        <f t="shared" si="43"/>
        <v>100</v>
      </c>
      <c r="M657" s="123"/>
      <c r="N657" s="123"/>
      <c r="O657" s="123"/>
      <c r="P657" s="123"/>
      <c r="Q657" s="124"/>
    </row>
    <row r="658" spans="2:17" ht="15.75">
      <c r="B658" s="159"/>
      <c r="C658" s="160">
        <v>217</v>
      </c>
      <c r="D658" s="161" t="s">
        <v>457</v>
      </c>
      <c r="E658" s="161" t="s">
        <v>458</v>
      </c>
      <c r="F658" s="161"/>
      <c r="G658" s="161"/>
      <c r="H658" s="163">
        <v>100</v>
      </c>
      <c r="I658" s="127" t="str">
        <f t="shared" si="40"/>
        <v>0</v>
      </c>
      <c r="J658" s="127" t="str">
        <f t="shared" si="41"/>
        <v>0</v>
      </c>
      <c r="K658" s="127" t="str">
        <f t="shared" si="42"/>
        <v>0</v>
      </c>
      <c r="L658" s="127">
        <f t="shared" si="43"/>
        <v>100</v>
      </c>
      <c r="M658" s="123"/>
      <c r="N658" s="123"/>
      <c r="O658" s="123"/>
      <c r="P658" s="123"/>
      <c r="Q658" s="124"/>
    </row>
    <row r="659" spans="2:17" ht="15.75">
      <c r="B659" s="159"/>
      <c r="C659" s="160">
        <v>47</v>
      </c>
      <c r="D659" s="161" t="s">
        <v>137</v>
      </c>
      <c r="E659" s="161" t="s">
        <v>138</v>
      </c>
      <c r="F659" s="161"/>
      <c r="G659" s="161"/>
      <c r="H659" s="163">
        <v>100</v>
      </c>
      <c r="I659" s="127" t="str">
        <f t="shared" si="40"/>
        <v>0</v>
      </c>
      <c r="J659" s="127" t="str">
        <f t="shared" si="41"/>
        <v>0</v>
      </c>
      <c r="K659" s="127" t="str">
        <f t="shared" si="42"/>
        <v>0</v>
      </c>
      <c r="L659" s="127">
        <f t="shared" si="43"/>
        <v>100</v>
      </c>
      <c r="M659" s="123"/>
      <c r="N659" s="123"/>
      <c r="O659" s="123"/>
      <c r="P659" s="123"/>
      <c r="Q659" s="124"/>
    </row>
    <row r="660" spans="2:17" ht="15.75">
      <c r="B660" s="159"/>
      <c r="C660" s="160">
        <v>54</v>
      </c>
      <c r="D660" s="161" t="s">
        <v>151</v>
      </c>
      <c r="E660" s="161" t="s">
        <v>152</v>
      </c>
      <c r="F660" s="161"/>
      <c r="G660" s="161"/>
      <c r="H660" s="163">
        <v>100</v>
      </c>
      <c r="I660" s="127" t="str">
        <f t="shared" si="40"/>
        <v>0</v>
      </c>
      <c r="J660" s="127" t="str">
        <f t="shared" si="41"/>
        <v>0</v>
      </c>
      <c r="K660" s="127" t="str">
        <f t="shared" si="42"/>
        <v>0</v>
      </c>
      <c r="L660" s="127">
        <f t="shared" si="43"/>
        <v>100</v>
      </c>
      <c r="M660" s="123"/>
      <c r="N660" s="123"/>
      <c r="O660" s="123"/>
      <c r="P660" s="123"/>
      <c r="Q660" s="124"/>
    </row>
    <row r="661" spans="2:17" ht="15.75">
      <c r="B661" s="159"/>
      <c r="C661" s="160">
        <v>77</v>
      </c>
      <c r="D661" s="161" t="s">
        <v>197</v>
      </c>
      <c r="E661" s="161" t="s">
        <v>198</v>
      </c>
      <c r="F661" s="161" t="s">
        <v>32</v>
      </c>
      <c r="G661" s="161"/>
      <c r="H661" s="163">
        <v>100</v>
      </c>
      <c r="I661" s="127" t="str">
        <f t="shared" si="40"/>
        <v>0</v>
      </c>
      <c r="J661" s="127" t="str">
        <f t="shared" si="41"/>
        <v>0</v>
      </c>
      <c r="K661" s="127" t="str">
        <f t="shared" si="42"/>
        <v>0</v>
      </c>
      <c r="L661" s="127">
        <f t="shared" si="43"/>
        <v>100</v>
      </c>
      <c r="M661" s="123"/>
      <c r="N661" s="123"/>
      <c r="O661" s="123"/>
      <c r="P661" s="123"/>
      <c r="Q661" s="124"/>
    </row>
    <row r="662" spans="2:17" ht="15.75">
      <c r="B662" s="159"/>
      <c r="C662" s="160">
        <v>86</v>
      </c>
      <c r="D662" s="161" t="s">
        <v>215</v>
      </c>
      <c r="E662" s="161" t="s">
        <v>216</v>
      </c>
      <c r="F662" s="161"/>
      <c r="G662" s="161"/>
      <c r="H662" s="163">
        <v>100</v>
      </c>
      <c r="I662" s="127" t="str">
        <f t="shared" si="40"/>
        <v>0</v>
      </c>
      <c r="J662" s="127" t="str">
        <f t="shared" si="41"/>
        <v>0</v>
      </c>
      <c r="K662" s="127" t="str">
        <f t="shared" si="42"/>
        <v>0</v>
      </c>
      <c r="L662" s="127">
        <f t="shared" si="43"/>
        <v>100</v>
      </c>
      <c r="M662" s="123"/>
      <c r="N662" s="123"/>
      <c r="O662" s="123"/>
      <c r="P662" s="123"/>
      <c r="Q662" s="124"/>
    </row>
    <row r="663" spans="2:17" ht="15.75">
      <c r="B663" s="159"/>
      <c r="C663" s="160">
        <v>90</v>
      </c>
      <c r="D663" s="161" t="s">
        <v>223</v>
      </c>
      <c r="E663" s="161" t="s">
        <v>224</v>
      </c>
      <c r="F663" s="161" t="s">
        <v>32</v>
      </c>
      <c r="G663" s="161"/>
      <c r="H663" s="163">
        <v>100</v>
      </c>
      <c r="I663" s="127" t="str">
        <f t="shared" si="40"/>
        <v>0</v>
      </c>
      <c r="J663" s="127" t="str">
        <f t="shared" si="41"/>
        <v>0</v>
      </c>
      <c r="K663" s="127" t="str">
        <f t="shared" si="42"/>
        <v>0</v>
      </c>
      <c r="L663" s="127">
        <f t="shared" si="43"/>
        <v>100</v>
      </c>
      <c r="M663" s="123"/>
      <c r="N663" s="123"/>
      <c r="O663" s="123"/>
      <c r="P663" s="123"/>
      <c r="Q663" s="124"/>
    </row>
    <row r="664" spans="2:17" ht="15.75">
      <c r="B664" s="159"/>
      <c r="C664" s="160">
        <v>161</v>
      </c>
      <c r="D664" s="161" t="s">
        <v>362</v>
      </c>
      <c r="E664" s="161" t="s">
        <v>363</v>
      </c>
      <c r="F664" s="161"/>
      <c r="G664" s="161"/>
      <c r="H664" s="163">
        <v>100</v>
      </c>
      <c r="I664" s="127" t="str">
        <f t="shared" si="40"/>
        <v>0</v>
      </c>
      <c r="J664" s="127" t="str">
        <f t="shared" si="41"/>
        <v>0</v>
      </c>
      <c r="K664" s="127" t="str">
        <f t="shared" si="42"/>
        <v>0</v>
      </c>
      <c r="L664" s="127">
        <f t="shared" si="43"/>
        <v>100</v>
      </c>
      <c r="M664" s="123"/>
      <c r="N664" s="123"/>
      <c r="O664" s="123"/>
      <c r="P664" s="123"/>
      <c r="Q664" s="124"/>
    </row>
    <row r="665" spans="2:17" ht="15.75">
      <c r="B665" s="159"/>
      <c r="C665" s="160">
        <v>165</v>
      </c>
      <c r="D665" s="161" t="s">
        <v>209</v>
      </c>
      <c r="E665" s="161" t="s">
        <v>370</v>
      </c>
      <c r="F665" s="161"/>
      <c r="G665" s="161"/>
      <c r="H665" s="163">
        <v>100</v>
      </c>
      <c r="I665" s="127" t="str">
        <f t="shared" si="40"/>
        <v>0</v>
      </c>
      <c r="J665" s="127" t="str">
        <f t="shared" si="41"/>
        <v>0</v>
      </c>
      <c r="K665" s="127" t="str">
        <f t="shared" si="42"/>
        <v>0</v>
      </c>
      <c r="L665" s="127">
        <f t="shared" si="43"/>
        <v>100</v>
      </c>
      <c r="M665" s="123"/>
      <c r="N665" s="123"/>
      <c r="O665" s="123"/>
      <c r="P665" s="123"/>
      <c r="Q665" s="124"/>
    </row>
    <row r="666" spans="2:17" ht="15.75">
      <c r="B666" s="159"/>
      <c r="C666" s="160">
        <v>176</v>
      </c>
      <c r="D666" s="161" t="s">
        <v>390</v>
      </c>
      <c r="E666" s="161" t="s">
        <v>391</v>
      </c>
      <c r="F666" s="161" t="s">
        <v>32</v>
      </c>
      <c r="G666" s="161"/>
      <c r="H666" s="163">
        <v>100</v>
      </c>
      <c r="I666" s="127" t="str">
        <f t="shared" si="40"/>
        <v>0</v>
      </c>
      <c r="J666" s="127" t="str">
        <f t="shared" si="41"/>
        <v>0</v>
      </c>
      <c r="K666" s="127" t="str">
        <f t="shared" si="42"/>
        <v>0</v>
      </c>
      <c r="L666" s="127">
        <f t="shared" si="43"/>
        <v>100</v>
      </c>
      <c r="M666" s="123"/>
      <c r="N666" s="123"/>
      <c r="O666" s="123"/>
      <c r="P666" s="123"/>
      <c r="Q666" s="124"/>
    </row>
    <row r="667" spans="2:17" ht="15.75">
      <c r="B667" s="159"/>
      <c r="C667" s="160">
        <v>187</v>
      </c>
      <c r="D667" s="161" t="s">
        <v>125</v>
      </c>
      <c r="E667" s="161" t="s">
        <v>408</v>
      </c>
      <c r="F667" s="161" t="s">
        <v>32</v>
      </c>
      <c r="G667" s="161"/>
      <c r="H667" s="163">
        <v>100</v>
      </c>
      <c r="I667" s="127" t="str">
        <f t="shared" si="40"/>
        <v>0</v>
      </c>
      <c r="J667" s="127" t="str">
        <f t="shared" si="41"/>
        <v>0</v>
      </c>
      <c r="K667" s="127" t="str">
        <f t="shared" si="42"/>
        <v>0</v>
      </c>
      <c r="L667" s="127">
        <f t="shared" si="43"/>
        <v>100</v>
      </c>
      <c r="M667" s="123"/>
      <c r="N667" s="123"/>
      <c r="O667" s="123"/>
      <c r="P667" s="123"/>
      <c r="Q667" s="124"/>
    </row>
    <row r="668" spans="2:17" ht="15.75">
      <c r="B668" s="159"/>
      <c r="C668" s="160">
        <v>190</v>
      </c>
      <c r="D668" s="161" t="s">
        <v>223</v>
      </c>
      <c r="E668" s="161" t="s">
        <v>413</v>
      </c>
      <c r="F668" s="161"/>
      <c r="G668" s="161"/>
      <c r="H668" s="163">
        <v>100</v>
      </c>
      <c r="I668" s="127" t="str">
        <f t="shared" si="40"/>
        <v>0</v>
      </c>
      <c r="J668" s="127" t="str">
        <f t="shared" si="41"/>
        <v>0</v>
      </c>
      <c r="K668" s="127" t="str">
        <f t="shared" si="42"/>
        <v>0</v>
      </c>
      <c r="L668" s="127">
        <f t="shared" si="43"/>
        <v>100</v>
      </c>
      <c r="M668" s="123"/>
      <c r="N668" s="123"/>
      <c r="O668" s="123"/>
      <c r="P668" s="123"/>
      <c r="Q668" s="124"/>
    </row>
    <row r="669" spans="2:17" ht="15.75">
      <c r="B669" s="159"/>
      <c r="C669" s="160">
        <v>198</v>
      </c>
      <c r="D669" s="161" t="s">
        <v>258</v>
      </c>
      <c r="E669" s="161" t="s">
        <v>428</v>
      </c>
      <c r="F669" s="161" t="s">
        <v>32</v>
      </c>
      <c r="G669" s="161"/>
      <c r="H669" s="163">
        <v>100</v>
      </c>
      <c r="I669" s="127" t="str">
        <f t="shared" si="40"/>
        <v>0</v>
      </c>
      <c r="J669" s="127" t="str">
        <f t="shared" si="41"/>
        <v>0</v>
      </c>
      <c r="K669" s="127" t="str">
        <f t="shared" si="42"/>
        <v>0</v>
      </c>
      <c r="L669" s="127">
        <f t="shared" si="43"/>
        <v>100</v>
      </c>
      <c r="M669" s="123"/>
      <c r="N669" s="123"/>
      <c r="O669" s="123"/>
      <c r="P669" s="123"/>
      <c r="Q669" s="124"/>
    </row>
    <row r="670" spans="2:17" ht="15.75">
      <c r="B670" s="159"/>
      <c r="C670" s="160">
        <v>222</v>
      </c>
      <c r="D670" s="161" t="s">
        <v>137</v>
      </c>
      <c r="E670" s="161" t="s">
        <v>464</v>
      </c>
      <c r="F670" s="161"/>
      <c r="G670" s="161"/>
      <c r="H670" s="163">
        <v>100</v>
      </c>
      <c r="I670" s="127" t="str">
        <f t="shared" si="40"/>
        <v>0</v>
      </c>
      <c r="J670" s="127" t="str">
        <f t="shared" si="41"/>
        <v>0</v>
      </c>
      <c r="K670" s="127" t="str">
        <f t="shared" si="42"/>
        <v>0</v>
      </c>
      <c r="L670" s="127">
        <f t="shared" si="43"/>
        <v>100</v>
      </c>
      <c r="M670" s="123"/>
      <c r="N670" s="123"/>
      <c r="O670" s="123"/>
      <c r="P670" s="123"/>
      <c r="Q670" s="124"/>
    </row>
    <row r="671" spans="2:17" ht="15.75">
      <c r="B671" s="159"/>
      <c r="C671" s="160">
        <v>242</v>
      </c>
      <c r="D671" s="161" t="s">
        <v>498</v>
      </c>
      <c r="E671" s="161" t="s">
        <v>499</v>
      </c>
      <c r="F671" s="161"/>
      <c r="G671" s="161"/>
      <c r="H671" s="163">
        <v>100</v>
      </c>
      <c r="I671" s="127" t="str">
        <f t="shared" si="40"/>
        <v>0</v>
      </c>
      <c r="J671" s="127" t="str">
        <f t="shared" si="41"/>
        <v>0</v>
      </c>
      <c r="K671" s="127" t="str">
        <f t="shared" si="42"/>
        <v>0</v>
      </c>
      <c r="L671" s="127">
        <f t="shared" si="43"/>
        <v>100</v>
      </c>
      <c r="M671" s="123"/>
      <c r="N671" s="123"/>
      <c r="O671" s="123"/>
      <c r="P671" s="123"/>
      <c r="Q671" s="124"/>
    </row>
    <row r="672" spans="2:17" ht="15.75">
      <c r="B672" s="159"/>
      <c r="C672" s="160">
        <v>252</v>
      </c>
      <c r="D672" s="161" t="s">
        <v>516</v>
      </c>
      <c r="E672" s="161" t="s">
        <v>517</v>
      </c>
      <c r="F672" s="161"/>
      <c r="G672" s="161"/>
      <c r="H672" s="163">
        <v>100</v>
      </c>
      <c r="I672" s="127" t="str">
        <f t="shared" si="40"/>
        <v>0</v>
      </c>
      <c r="J672" s="127" t="str">
        <f t="shared" si="41"/>
        <v>0</v>
      </c>
      <c r="K672" s="127" t="str">
        <f t="shared" si="42"/>
        <v>0</v>
      </c>
      <c r="L672" s="127">
        <f t="shared" si="43"/>
        <v>100</v>
      </c>
      <c r="M672" s="123"/>
      <c r="N672" s="123"/>
      <c r="O672" s="123"/>
      <c r="P672" s="123"/>
      <c r="Q672" s="124"/>
    </row>
    <row r="673" spans="2:17" ht="15.75">
      <c r="B673" s="159"/>
      <c r="C673" s="160">
        <v>271</v>
      </c>
      <c r="D673" s="161" t="s">
        <v>548</v>
      </c>
      <c r="E673" s="161" t="s">
        <v>549</v>
      </c>
      <c r="F673" s="161" t="s">
        <v>32</v>
      </c>
      <c r="G673" s="161"/>
      <c r="H673" s="163">
        <v>100</v>
      </c>
      <c r="I673" s="127" t="str">
        <f t="shared" si="40"/>
        <v>0</v>
      </c>
      <c r="J673" s="127" t="str">
        <f t="shared" si="41"/>
        <v>0</v>
      </c>
      <c r="K673" s="127" t="str">
        <f t="shared" si="42"/>
        <v>0</v>
      </c>
      <c r="L673" s="127">
        <f t="shared" si="43"/>
        <v>100</v>
      </c>
      <c r="M673" s="123"/>
      <c r="N673" s="123"/>
      <c r="O673" s="123"/>
      <c r="P673" s="123"/>
      <c r="Q673" s="124"/>
    </row>
    <row r="674" spans="2:17" ht="15.75">
      <c r="B674" s="159"/>
      <c r="C674" s="160">
        <v>296</v>
      </c>
      <c r="D674" s="161" t="s">
        <v>215</v>
      </c>
      <c r="E674" s="161" t="s">
        <v>586</v>
      </c>
      <c r="F674" s="161"/>
      <c r="G674" s="161"/>
      <c r="H674" s="163">
        <v>100</v>
      </c>
      <c r="I674" s="127" t="str">
        <f t="shared" si="40"/>
        <v>0</v>
      </c>
      <c r="J674" s="127" t="str">
        <f t="shared" si="41"/>
        <v>0</v>
      </c>
      <c r="K674" s="127" t="str">
        <f t="shared" si="42"/>
        <v>0</v>
      </c>
      <c r="L674" s="127">
        <f t="shared" si="43"/>
        <v>100</v>
      </c>
      <c r="M674" s="123"/>
      <c r="N674" s="123"/>
      <c r="O674" s="123"/>
      <c r="P674" s="123"/>
      <c r="Q674" s="124"/>
    </row>
    <row r="675" spans="2:17" ht="15.75">
      <c r="B675" s="159"/>
      <c r="C675" s="160">
        <v>305</v>
      </c>
      <c r="D675" s="161" t="s">
        <v>597</v>
      </c>
      <c r="E675" s="161" t="s">
        <v>598</v>
      </c>
      <c r="F675" s="161" t="s">
        <v>32</v>
      </c>
      <c r="G675" s="161"/>
      <c r="H675" s="163">
        <v>100</v>
      </c>
      <c r="I675" s="127" t="str">
        <f t="shared" si="40"/>
        <v>0</v>
      </c>
      <c r="J675" s="127" t="str">
        <f t="shared" si="41"/>
        <v>0</v>
      </c>
      <c r="K675" s="127" t="str">
        <f t="shared" si="42"/>
        <v>0</v>
      </c>
      <c r="L675" s="127">
        <f t="shared" si="43"/>
        <v>100</v>
      </c>
      <c r="M675" s="123"/>
      <c r="N675" s="123"/>
      <c r="O675" s="123"/>
      <c r="P675" s="123"/>
      <c r="Q675" s="124"/>
    </row>
    <row r="676" spans="2:17" ht="15.75">
      <c r="B676" s="159"/>
      <c r="C676" s="160">
        <v>321</v>
      </c>
      <c r="D676" s="161" t="s">
        <v>622</v>
      </c>
      <c r="E676" s="161" t="s">
        <v>623</v>
      </c>
      <c r="F676" s="161" t="s">
        <v>32</v>
      </c>
      <c r="G676" s="161"/>
      <c r="H676" s="163">
        <v>100</v>
      </c>
      <c r="I676" s="127" t="str">
        <f t="shared" si="40"/>
        <v>0</v>
      </c>
      <c r="J676" s="127" t="str">
        <f t="shared" si="41"/>
        <v>0</v>
      </c>
      <c r="K676" s="127" t="str">
        <f t="shared" si="42"/>
        <v>0</v>
      </c>
      <c r="L676" s="127">
        <f t="shared" si="43"/>
        <v>100</v>
      </c>
      <c r="M676" s="123"/>
      <c r="N676" s="123"/>
      <c r="O676" s="123"/>
      <c r="P676" s="123"/>
      <c r="Q676" s="124"/>
    </row>
    <row r="677" spans="2:17" ht="15.75">
      <c r="B677" s="159"/>
      <c r="C677" s="160">
        <v>331</v>
      </c>
      <c r="D677" s="161" t="s">
        <v>241</v>
      </c>
      <c r="E677" s="161" t="s">
        <v>635</v>
      </c>
      <c r="F677" s="161"/>
      <c r="G677" s="161"/>
      <c r="H677" s="163">
        <v>100</v>
      </c>
      <c r="I677" s="127" t="str">
        <f t="shared" si="40"/>
        <v>0</v>
      </c>
      <c r="J677" s="127" t="str">
        <f t="shared" si="41"/>
        <v>0</v>
      </c>
      <c r="K677" s="127" t="str">
        <f t="shared" si="42"/>
        <v>0</v>
      </c>
      <c r="L677" s="127">
        <f t="shared" si="43"/>
        <v>100</v>
      </c>
      <c r="M677" s="123"/>
      <c r="N677" s="123"/>
      <c r="O677" s="123"/>
      <c r="P677" s="123"/>
      <c r="Q677" s="124"/>
    </row>
    <row r="678" spans="2:17" ht="15.75">
      <c r="B678" s="159"/>
      <c r="C678" s="160">
        <v>376</v>
      </c>
      <c r="D678" s="161" t="s">
        <v>223</v>
      </c>
      <c r="E678" s="161" t="s">
        <v>710</v>
      </c>
      <c r="F678" s="161"/>
      <c r="G678" s="161"/>
      <c r="H678" s="163">
        <v>100</v>
      </c>
      <c r="I678" s="127" t="str">
        <f t="shared" si="40"/>
        <v>0</v>
      </c>
      <c r="J678" s="127" t="str">
        <f t="shared" si="41"/>
        <v>0</v>
      </c>
      <c r="K678" s="127" t="str">
        <f t="shared" si="42"/>
        <v>0</v>
      </c>
      <c r="L678" s="127">
        <f t="shared" si="43"/>
        <v>100</v>
      </c>
      <c r="M678" s="123"/>
      <c r="N678" s="123"/>
      <c r="O678" s="123"/>
      <c r="P678" s="123"/>
      <c r="Q678" s="124"/>
    </row>
    <row r="679" spans="2:17" ht="15.75">
      <c r="B679" s="159"/>
      <c r="C679" s="160">
        <v>395</v>
      </c>
      <c r="D679" s="161" t="s">
        <v>744</v>
      </c>
      <c r="E679" s="161" t="s">
        <v>745</v>
      </c>
      <c r="F679" s="161"/>
      <c r="G679" s="161"/>
      <c r="H679" s="163">
        <v>100</v>
      </c>
      <c r="I679" s="127" t="str">
        <f t="shared" si="40"/>
        <v>0</v>
      </c>
      <c r="J679" s="127" t="str">
        <f t="shared" si="41"/>
        <v>0</v>
      </c>
      <c r="K679" s="127" t="str">
        <f t="shared" si="42"/>
        <v>0</v>
      </c>
      <c r="L679" s="127">
        <f t="shared" si="43"/>
        <v>100</v>
      </c>
      <c r="M679" s="123"/>
      <c r="N679" s="123"/>
      <c r="O679" s="123"/>
      <c r="P679" s="123"/>
      <c r="Q679" s="124"/>
    </row>
    <row r="680" spans="2:17" ht="15.75">
      <c r="B680" s="159"/>
      <c r="C680" s="160">
        <v>456</v>
      </c>
      <c r="D680" s="161" t="s">
        <v>851</v>
      </c>
      <c r="E680" s="161" t="s">
        <v>852</v>
      </c>
      <c r="F680" s="161" t="s">
        <v>32</v>
      </c>
      <c r="G680" s="161"/>
      <c r="H680" s="163">
        <v>100</v>
      </c>
      <c r="I680" s="127" t="str">
        <f t="shared" si="40"/>
        <v>0</v>
      </c>
      <c r="J680" s="127" t="str">
        <f t="shared" si="41"/>
        <v>0</v>
      </c>
      <c r="K680" s="127" t="str">
        <f t="shared" si="42"/>
        <v>0</v>
      </c>
      <c r="L680" s="127">
        <f t="shared" si="43"/>
        <v>100</v>
      </c>
      <c r="M680" s="123"/>
      <c r="N680" s="123"/>
      <c r="O680" s="123"/>
      <c r="P680" s="123"/>
      <c r="Q680" s="124"/>
    </row>
    <row r="681" spans="2:17" ht="15.75">
      <c r="B681" s="159"/>
      <c r="C681" s="160">
        <v>484</v>
      </c>
      <c r="D681" s="161" t="s">
        <v>899</v>
      </c>
      <c r="E681" s="161" t="s">
        <v>900</v>
      </c>
      <c r="F681" s="161" t="s">
        <v>32</v>
      </c>
      <c r="G681" s="161"/>
      <c r="H681" s="163">
        <v>100</v>
      </c>
      <c r="I681" s="127" t="str">
        <f t="shared" si="40"/>
        <v>0</v>
      </c>
      <c r="J681" s="127" t="str">
        <f t="shared" si="41"/>
        <v>0</v>
      </c>
      <c r="K681" s="127" t="str">
        <f t="shared" si="42"/>
        <v>0</v>
      </c>
      <c r="L681" s="127">
        <f t="shared" si="43"/>
        <v>100</v>
      </c>
      <c r="M681" s="123"/>
      <c r="N681" s="123"/>
      <c r="O681" s="123"/>
      <c r="P681" s="123"/>
      <c r="Q681" s="124"/>
    </row>
    <row r="682" spans="2:17" ht="15.75">
      <c r="B682" s="159"/>
      <c r="C682" s="160">
        <v>529</v>
      </c>
      <c r="D682" s="161" t="s">
        <v>899</v>
      </c>
      <c r="E682" s="161" t="s">
        <v>972</v>
      </c>
      <c r="F682" s="161" t="s">
        <v>32</v>
      </c>
      <c r="G682" s="161"/>
      <c r="H682" s="163">
        <v>100</v>
      </c>
      <c r="I682" s="127" t="str">
        <f t="shared" si="40"/>
        <v>0</v>
      </c>
      <c r="J682" s="127" t="str">
        <f t="shared" si="41"/>
        <v>0</v>
      </c>
      <c r="K682" s="127" t="str">
        <f t="shared" si="42"/>
        <v>0</v>
      </c>
      <c r="L682" s="127">
        <f t="shared" si="43"/>
        <v>100</v>
      </c>
      <c r="M682" s="123"/>
      <c r="N682" s="123"/>
      <c r="O682" s="123"/>
      <c r="P682" s="123"/>
      <c r="Q682" s="124"/>
    </row>
    <row r="683" spans="2:17" ht="15.75">
      <c r="B683" s="159"/>
      <c r="C683" s="160">
        <v>566</v>
      </c>
      <c r="D683" s="161" t="s">
        <v>1032</v>
      </c>
      <c r="E683" s="161" t="s">
        <v>1033</v>
      </c>
      <c r="F683" s="161"/>
      <c r="G683" s="161"/>
      <c r="H683" s="162">
        <v>100</v>
      </c>
      <c r="I683" s="127" t="str">
        <f t="shared" si="40"/>
        <v>0</v>
      </c>
      <c r="J683" s="127" t="str">
        <f t="shared" si="41"/>
        <v>0</v>
      </c>
      <c r="K683" s="127" t="str">
        <f t="shared" si="42"/>
        <v>0</v>
      </c>
      <c r="L683" s="127">
        <f t="shared" si="43"/>
        <v>100</v>
      </c>
      <c r="M683" s="123"/>
      <c r="N683" s="123"/>
      <c r="O683" s="123"/>
      <c r="P683" s="123"/>
      <c r="Q683" s="124"/>
    </row>
    <row r="684" spans="2:17" ht="15.75">
      <c r="B684" s="159"/>
      <c r="C684" s="160">
        <v>568</v>
      </c>
      <c r="D684" s="161" t="s">
        <v>1036</v>
      </c>
      <c r="E684" s="161" t="s">
        <v>1037</v>
      </c>
      <c r="F684" s="161"/>
      <c r="G684" s="161"/>
      <c r="H684" s="162">
        <v>100</v>
      </c>
      <c r="I684" s="127" t="str">
        <f t="shared" si="40"/>
        <v>0</v>
      </c>
      <c r="J684" s="127" t="str">
        <f t="shared" si="41"/>
        <v>0</v>
      </c>
      <c r="K684" s="127" t="str">
        <f t="shared" si="42"/>
        <v>0</v>
      </c>
      <c r="L684" s="127">
        <f t="shared" si="43"/>
        <v>100</v>
      </c>
      <c r="M684" s="123"/>
      <c r="N684" s="123"/>
      <c r="O684" s="123"/>
      <c r="P684" s="123"/>
      <c r="Q684" s="124"/>
    </row>
    <row r="685" spans="2:17" ht="15.75">
      <c r="B685" s="159"/>
      <c r="C685" s="160">
        <v>645</v>
      </c>
      <c r="D685" s="161" t="s">
        <v>61</v>
      </c>
      <c r="E685" s="161" t="s">
        <v>1151</v>
      </c>
      <c r="F685" s="161" t="s">
        <v>32</v>
      </c>
      <c r="G685" s="161"/>
      <c r="H685" s="162">
        <v>100</v>
      </c>
      <c r="I685" s="127" t="str">
        <f t="shared" si="40"/>
        <v>0</v>
      </c>
      <c r="J685" s="127" t="str">
        <f t="shared" si="41"/>
        <v>0</v>
      </c>
      <c r="K685" s="127" t="str">
        <f t="shared" si="42"/>
        <v>0</v>
      </c>
      <c r="L685" s="127">
        <f t="shared" si="43"/>
        <v>100</v>
      </c>
      <c r="M685" s="123"/>
      <c r="N685" s="123"/>
      <c r="O685" s="123"/>
      <c r="P685" s="123"/>
      <c r="Q685" s="124"/>
    </row>
    <row r="686" spans="2:17" ht="15.75">
      <c r="B686" s="159"/>
      <c r="C686" s="160">
        <v>663</v>
      </c>
      <c r="D686" s="161" t="s">
        <v>223</v>
      </c>
      <c r="E686" s="161" t="s">
        <v>1180</v>
      </c>
      <c r="F686" s="161" t="s">
        <v>32</v>
      </c>
      <c r="G686" s="161"/>
      <c r="H686" s="162">
        <v>100</v>
      </c>
      <c r="I686" s="127" t="str">
        <f t="shared" si="40"/>
        <v>0</v>
      </c>
      <c r="J686" s="127" t="str">
        <f t="shared" si="41"/>
        <v>0</v>
      </c>
      <c r="K686" s="127" t="str">
        <f t="shared" si="42"/>
        <v>0</v>
      </c>
      <c r="L686" s="127">
        <f t="shared" si="43"/>
        <v>100</v>
      </c>
      <c r="M686" s="123"/>
      <c r="N686" s="123"/>
      <c r="O686" s="123"/>
      <c r="P686" s="123"/>
      <c r="Q686" s="124"/>
    </row>
    <row r="687" spans="2:17" ht="15.75">
      <c r="B687" s="159"/>
      <c r="C687" s="160">
        <v>422</v>
      </c>
      <c r="D687" s="161" t="s">
        <v>791</v>
      </c>
      <c r="E687" s="161" t="s">
        <v>792</v>
      </c>
      <c r="F687" s="161"/>
      <c r="G687" s="161" t="s">
        <v>674</v>
      </c>
      <c r="H687" s="163">
        <v>100</v>
      </c>
      <c r="I687" s="127" t="str">
        <f t="shared" si="40"/>
        <v>0</v>
      </c>
      <c r="J687" s="127" t="str">
        <f t="shared" si="41"/>
        <v>0</v>
      </c>
      <c r="K687" s="127" t="str">
        <f t="shared" si="42"/>
        <v>0</v>
      </c>
      <c r="L687" s="127">
        <f t="shared" si="43"/>
        <v>100</v>
      </c>
      <c r="M687" s="123"/>
      <c r="N687" s="123"/>
      <c r="O687" s="123"/>
      <c r="P687" s="123"/>
      <c r="Q687" s="124"/>
    </row>
    <row r="688" spans="2:17" ht="15.75">
      <c r="B688" s="159"/>
      <c r="C688" s="160">
        <v>354</v>
      </c>
      <c r="D688" s="161" t="s">
        <v>544</v>
      </c>
      <c r="E688" s="161" t="s">
        <v>671</v>
      </c>
      <c r="F688" s="161" t="s">
        <v>32</v>
      </c>
      <c r="G688" s="161" t="s">
        <v>670</v>
      </c>
      <c r="H688" s="163">
        <v>200</v>
      </c>
      <c r="I688" s="127" t="str">
        <f t="shared" si="40"/>
        <v>0</v>
      </c>
      <c r="J688" s="127" t="str">
        <f t="shared" si="41"/>
        <v>0</v>
      </c>
      <c r="K688" s="127" t="str">
        <f t="shared" si="42"/>
        <v>0</v>
      </c>
      <c r="L688" s="127">
        <f t="shared" si="43"/>
        <v>200</v>
      </c>
      <c r="M688" s="123"/>
      <c r="N688" s="123"/>
      <c r="O688" s="123"/>
      <c r="P688" s="123"/>
      <c r="Q688" s="124"/>
    </row>
    <row r="689" spans="2:17" ht="15.75">
      <c r="B689" s="159"/>
      <c r="C689" s="160">
        <v>420</v>
      </c>
      <c r="D689" s="161" t="s">
        <v>544</v>
      </c>
      <c r="E689" s="161" t="s">
        <v>775</v>
      </c>
      <c r="F689" s="161" t="s">
        <v>32</v>
      </c>
      <c r="G689" s="161" t="s">
        <v>670</v>
      </c>
      <c r="H689" s="163">
        <v>200</v>
      </c>
      <c r="I689" s="127" t="str">
        <f t="shared" si="40"/>
        <v>0</v>
      </c>
      <c r="J689" s="127" t="str">
        <f t="shared" si="41"/>
        <v>0</v>
      </c>
      <c r="K689" s="127" t="str">
        <f t="shared" si="42"/>
        <v>0</v>
      </c>
      <c r="L689" s="127">
        <f t="shared" si="43"/>
        <v>200</v>
      </c>
      <c r="M689" s="123"/>
      <c r="N689" s="123"/>
      <c r="O689" s="123"/>
      <c r="P689" s="123"/>
      <c r="Q689" s="124"/>
    </row>
    <row r="690" spans="2:17" ht="15.75">
      <c r="B690" s="159"/>
      <c r="C690" s="160">
        <v>281</v>
      </c>
      <c r="D690" s="161" t="s">
        <v>247</v>
      </c>
      <c r="E690" s="161" t="s">
        <v>566</v>
      </c>
      <c r="F690" s="161"/>
      <c r="G690" s="161"/>
      <c r="H690" s="163">
        <v>200</v>
      </c>
      <c r="I690" s="127" t="str">
        <f t="shared" si="40"/>
        <v>0</v>
      </c>
      <c r="J690" s="127" t="str">
        <f t="shared" si="41"/>
        <v>0</v>
      </c>
      <c r="K690" s="127" t="str">
        <f t="shared" si="42"/>
        <v>0</v>
      </c>
      <c r="L690" s="127">
        <f t="shared" si="43"/>
        <v>200</v>
      </c>
      <c r="M690" s="123"/>
      <c r="N690" s="123"/>
      <c r="O690" s="123"/>
      <c r="P690" s="123"/>
      <c r="Q690" s="124"/>
    </row>
    <row r="691" spans="2:17" ht="15.75">
      <c r="B691" s="159"/>
      <c r="C691" s="160">
        <v>414</v>
      </c>
      <c r="D691" s="161" t="s">
        <v>771</v>
      </c>
      <c r="E691" s="161" t="s">
        <v>772</v>
      </c>
      <c r="F691" s="161" t="s">
        <v>32</v>
      </c>
      <c r="G691" s="161" t="s">
        <v>670</v>
      </c>
      <c r="H691" s="163">
        <v>200</v>
      </c>
      <c r="I691" s="127" t="str">
        <f t="shared" si="40"/>
        <v>0</v>
      </c>
      <c r="J691" s="127" t="str">
        <f t="shared" si="41"/>
        <v>0</v>
      </c>
      <c r="K691" s="127" t="str">
        <f t="shared" si="42"/>
        <v>0</v>
      </c>
      <c r="L691" s="127">
        <f t="shared" si="43"/>
        <v>200</v>
      </c>
      <c r="M691" s="123"/>
      <c r="N691" s="123"/>
      <c r="O691" s="123"/>
      <c r="P691" s="123"/>
      <c r="Q691" s="124"/>
    </row>
    <row r="692" spans="2:17" ht="15.75">
      <c r="B692" s="159"/>
      <c r="C692" s="160">
        <v>412</v>
      </c>
      <c r="D692" s="161" t="s">
        <v>769</v>
      </c>
      <c r="E692" s="161" t="s">
        <v>770</v>
      </c>
      <c r="F692" s="161" t="s">
        <v>32</v>
      </c>
      <c r="G692" s="161" t="s">
        <v>670</v>
      </c>
      <c r="H692" s="163">
        <v>200</v>
      </c>
      <c r="I692" s="127" t="str">
        <f t="shared" si="40"/>
        <v>0</v>
      </c>
      <c r="J692" s="127" t="str">
        <f t="shared" si="41"/>
        <v>0</v>
      </c>
      <c r="K692" s="127" t="str">
        <f t="shared" si="42"/>
        <v>0</v>
      </c>
      <c r="L692" s="127">
        <f t="shared" si="43"/>
        <v>200</v>
      </c>
      <c r="M692" s="123"/>
      <c r="N692" s="123"/>
      <c r="O692" s="123"/>
      <c r="P692" s="123"/>
      <c r="Q692" s="124"/>
    </row>
    <row r="693" spans="2:17" ht="15.75">
      <c r="B693" s="159"/>
      <c r="C693" s="160">
        <v>410</v>
      </c>
      <c r="D693" s="161" t="s">
        <v>767</v>
      </c>
      <c r="E693" s="161" t="s">
        <v>768</v>
      </c>
      <c r="F693" s="161"/>
      <c r="G693" s="161" t="s">
        <v>670</v>
      </c>
      <c r="H693" s="163">
        <v>200</v>
      </c>
      <c r="I693" s="127" t="str">
        <f t="shared" si="40"/>
        <v>0</v>
      </c>
      <c r="J693" s="127" t="str">
        <f t="shared" si="41"/>
        <v>0</v>
      </c>
      <c r="K693" s="127" t="str">
        <f t="shared" si="42"/>
        <v>0</v>
      </c>
      <c r="L693" s="127">
        <f t="shared" si="43"/>
        <v>200</v>
      </c>
      <c r="M693" s="123"/>
      <c r="N693" s="123"/>
      <c r="O693" s="123"/>
      <c r="P693" s="123"/>
      <c r="Q693" s="124"/>
    </row>
    <row r="694" spans="2:17" ht="15.75">
      <c r="B694" s="159"/>
      <c r="C694" s="160">
        <v>352</v>
      </c>
      <c r="D694" s="161" t="s">
        <v>668</v>
      </c>
      <c r="E694" s="161" t="s">
        <v>669</v>
      </c>
      <c r="F694" s="161"/>
      <c r="G694" s="161" t="s">
        <v>670</v>
      </c>
      <c r="H694" s="163">
        <v>200</v>
      </c>
      <c r="I694" s="127" t="str">
        <f t="shared" si="40"/>
        <v>0</v>
      </c>
      <c r="J694" s="127" t="str">
        <f t="shared" si="41"/>
        <v>0</v>
      </c>
      <c r="K694" s="127" t="str">
        <f t="shared" si="42"/>
        <v>0</v>
      </c>
      <c r="L694" s="127">
        <f t="shared" si="43"/>
        <v>200</v>
      </c>
      <c r="M694" s="123"/>
      <c r="N694" s="123"/>
      <c r="O694" s="123"/>
      <c r="P694" s="123"/>
      <c r="Q694" s="124"/>
    </row>
    <row r="695" spans="2:17" ht="15.75">
      <c r="B695" s="159"/>
      <c r="C695" s="160">
        <v>406</v>
      </c>
      <c r="D695" s="161" t="s">
        <v>763</v>
      </c>
      <c r="E695" s="161" t="s">
        <v>764</v>
      </c>
      <c r="F695" s="161" t="s">
        <v>32</v>
      </c>
      <c r="G695" s="161" t="s">
        <v>670</v>
      </c>
      <c r="H695" s="163">
        <v>200</v>
      </c>
      <c r="I695" s="127" t="str">
        <f t="shared" si="40"/>
        <v>0</v>
      </c>
      <c r="J695" s="127" t="str">
        <f t="shared" si="41"/>
        <v>0</v>
      </c>
      <c r="K695" s="127" t="str">
        <f t="shared" si="42"/>
        <v>0</v>
      </c>
      <c r="L695" s="127">
        <f t="shared" si="43"/>
        <v>200</v>
      </c>
      <c r="M695" s="123"/>
      <c r="N695" s="123"/>
      <c r="O695" s="123"/>
      <c r="P695" s="123"/>
      <c r="Q695" s="124"/>
    </row>
    <row r="696" spans="2:17" ht="15.75">
      <c r="B696" s="159"/>
      <c r="C696" s="160">
        <v>416</v>
      </c>
      <c r="D696" s="161" t="s">
        <v>591</v>
      </c>
      <c r="E696" s="161" t="s">
        <v>773</v>
      </c>
      <c r="F696" s="161"/>
      <c r="G696" s="161" t="s">
        <v>670</v>
      </c>
      <c r="H696" s="163">
        <v>200</v>
      </c>
      <c r="I696" s="127" t="str">
        <f t="shared" si="40"/>
        <v>0</v>
      </c>
      <c r="J696" s="127" t="str">
        <f t="shared" si="41"/>
        <v>0</v>
      </c>
      <c r="K696" s="127" t="str">
        <f t="shared" si="42"/>
        <v>0</v>
      </c>
      <c r="L696" s="127">
        <f t="shared" si="43"/>
        <v>200</v>
      </c>
      <c r="M696" s="123"/>
      <c r="N696" s="123"/>
      <c r="O696" s="123"/>
      <c r="P696" s="123"/>
      <c r="Q696" s="124"/>
    </row>
    <row r="697" spans="2:17" ht="15.75">
      <c r="B697" s="159"/>
      <c r="C697" s="160">
        <v>418</v>
      </c>
      <c r="D697" s="161" t="s">
        <v>668</v>
      </c>
      <c r="E697" s="161" t="s">
        <v>774</v>
      </c>
      <c r="F697" s="161"/>
      <c r="G697" s="161" t="s">
        <v>670</v>
      </c>
      <c r="H697" s="163">
        <v>200</v>
      </c>
      <c r="I697" s="127" t="str">
        <f t="shared" si="40"/>
        <v>0</v>
      </c>
      <c r="J697" s="127" t="str">
        <f t="shared" si="41"/>
        <v>0</v>
      </c>
      <c r="K697" s="127" t="str">
        <f t="shared" si="42"/>
        <v>0</v>
      </c>
      <c r="L697" s="127">
        <f t="shared" si="43"/>
        <v>200</v>
      </c>
      <c r="M697" s="123"/>
      <c r="N697" s="123"/>
      <c r="O697" s="123"/>
      <c r="P697" s="123"/>
      <c r="Q697" s="124"/>
    </row>
    <row r="698" spans="2:17" ht="15.75">
      <c r="B698" s="13"/>
      <c r="C698" s="8">
        <v>408</v>
      </c>
      <c r="D698" s="46" t="s">
        <v>765</v>
      </c>
      <c r="E698" s="46" t="s">
        <v>766</v>
      </c>
      <c r="F698" s="46" t="s">
        <v>32</v>
      </c>
      <c r="G698" s="46" t="s">
        <v>670</v>
      </c>
      <c r="H698" s="10">
        <v>200</v>
      </c>
      <c r="I698" s="127" t="str">
        <f t="shared" si="40"/>
        <v>0</v>
      </c>
      <c r="J698" s="127" t="str">
        <f t="shared" si="41"/>
        <v>0</v>
      </c>
      <c r="K698" s="127" t="str">
        <f t="shared" si="42"/>
        <v>0</v>
      </c>
      <c r="L698" s="127">
        <f t="shared" si="43"/>
        <v>200</v>
      </c>
      <c r="M698" s="123"/>
      <c r="N698" s="123"/>
      <c r="O698" s="123"/>
      <c r="P698" s="123"/>
      <c r="Q698" s="124"/>
    </row>
    <row r="699" spans="2:17">
      <c r="B699" s="15"/>
      <c r="C699" s="147"/>
      <c r="D699" s="148"/>
      <c r="E699" s="148"/>
      <c r="F699" s="148"/>
      <c r="G699" s="149"/>
      <c r="H699" s="150"/>
    </row>
    <row r="700" spans="2:17">
      <c r="B700" s="15"/>
      <c r="C700" s="147"/>
      <c r="D700" s="148"/>
      <c r="E700" s="148"/>
      <c r="F700" s="148"/>
      <c r="G700" s="149"/>
      <c r="H700" s="150"/>
    </row>
    <row r="701" spans="2:17" ht="15.75">
      <c r="B701" s="15"/>
      <c r="C701" s="147"/>
      <c r="D701" s="151"/>
      <c r="E701" s="151"/>
      <c r="F701" s="151"/>
      <c r="G701" s="151"/>
      <c r="H701" s="152"/>
    </row>
    <row r="702" spans="2:17">
      <c r="B702" s="15"/>
      <c r="C702" s="147"/>
      <c r="D702" s="148"/>
      <c r="E702" s="148"/>
      <c r="F702" s="148"/>
      <c r="G702" s="149"/>
      <c r="H702" s="150"/>
    </row>
    <row r="703" spans="2:17">
      <c r="B703" s="15"/>
      <c r="C703" s="147"/>
      <c r="D703" s="148"/>
      <c r="E703" s="148"/>
      <c r="F703" s="148"/>
      <c r="G703" s="149"/>
      <c r="H703" s="150"/>
    </row>
    <row r="704" spans="2:17">
      <c r="B704" s="15"/>
      <c r="C704" s="147"/>
      <c r="D704" s="148"/>
      <c r="E704" s="148"/>
      <c r="F704" s="148"/>
      <c r="G704" s="149"/>
      <c r="H704" s="150"/>
    </row>
    <row r="705" spans="2:8">
      <c r="B705" s="15"/>
      <c r="C705" s="147"/>
      <c r="D705" s="153"/>
      <c r="E705" s="148"/>
      <c r="F705" s="148"/>
      <c r="G705" s="149"/>
      <c r="H705" s="150"/>
    </row>
    <row r="706" spans="2:8">
      <c r="B706" s="15"/>
      <c r="C706" s="147"/>
      <c r="D706" s="148"/>
      <c r="E706" s="148"/>
      <c r="F706" s="148"/>
      <c r="G706" s="149"/>
      <c r="H706" s="150"/>
    </row>
    <row r="707" spans="2:8">
      <c r="B707" s="15"/>
      <c r="C707" s="147"/>
      <c r="D707" s="148"/>
      <c r="E707" s="148"/>
      <c r="F707" s="148"/>
      <c r="G707" s="149"/>
      <c r="H707" s="150"/>
    </row>
    <row r="708" spans="2:8">
      <c r="B708" s="15"/>
      <c r="C708" s="147"/>
      <c r="D708" s="154"/>
      <c r="E708" s="154"/>
      <c r="F708" s="154"/>
      <c r="G708" s="154"/>
      <c r="H708" s="150"/>
    </row>
    <row r="709" spans="2:8">
      <c r="B709" s="15"/>
      <c r="C709" s="147"/>
      <c r="D709" s="154"/>
      <c r="E709" s="154"/>
      <c r="F709" s="154"/>
      <c r="G709" s="154"/>
      <c r="H709" s="150"/>
    </row>
    <row r="710" spans="2:8">
      <c r="B710" s="15"/>
      <c r="C710" s="147"/>
      <c r="D710" s="154"/>
      <c r="E710" s="154"/>
      <c r="F710" s="154"/>
      <c r="G710" s="154"/>
      <c r="H710" s="150"/>
    </row>
    <row r="711" spans="2:8">
      <c r="B711" s="15"/>
      <c r="C711" s="147"/>
      <c r="D711" s="154"/>
      <c r="E711" s="154"/>
      <c r="F711" s="154"/>
      <c r="G711" s="154"/>
      <c r="H711" s="150"/>
    </row>
    <row r="712" spans="2:8">
      <c r="B712" s="15"/>
      <c r="C712" s="147"/>
      <c r="D712" s="154"/>
      <c r="E712" s="154"/>
      <c r="F712" s="154"/>
      <c r="G712" s="154"/>
      <c r="H712" s="150"/>
    </row>
    <row r="713" spans="2:8">
      <c r="B713" s="15"/>
      <c r="C713" s="147"/>
      <c r="D713" s="154"/>
      <c r="E713" s="154"/>
      <c r="F713" s="154"/>
      <c r="G713" s="154"/>
      <c r="H713" s="150"/>
    </row>
    <row r="714" spans="2:8" ht="15.75">
      <c r="B714" s="15"/>
      <c r="C714" s="147"/>
      <c r="D714" s="151"/>
      <c r="E714" s="151"/>
      <c r="F714" s="151"/>
      <c r="G714" s="151"/>
      <c r="H714" s="152"/>
    </row>
    <row r="715" spans="2:8" ht="15.75">
      <c r="B715" s="15"/>
      <c r="C715" s="147"/>
      <c r="D715" s="151"/>
      <c r="E715" s="151"/>
      <c r="F715" s="151"/>
      <c r="G715" s="151"/>
      <c r="H715" s="152"/>
    </row>
  </sheetData>
  <conditionalFormatting sqref="I65:I109">
    <cfRule type="top10" dxfId="7" priority="1" stopIfTrue="1" rank="10"/>
  </conditionalFormatting>
  <conditionalFormatting sqref="J65:J109">
    <cfRule type="top10" dxfId="6" priority="2" stopIfTrue="1" rank="10"/>
  </conditionalFormatting>
  <conditionalFormatting sqref="K65:K109">
    <cfRule type="top10" dxfId="5" priority="3" stopIfTrue="1" rank="10"/>
  </conditionalFormatting>
  <conditionalFormatting sqref="L65:L109">
    <cfRule type="top10" dxfId="4" priority="4" stopIfTrue="1" rank="10"/>
  </conditionalFormatting>
  <conditionalFormatting sqref="I5:I64 I110:I698">
    <cfRule type="top10" dxfId="3" priority="5" stopIfTrue="1" rank="10"/>
  </conditionalFormatting>
  <conditionalFormatting sqref="J5:J64 J110:J698">
    <cfRule type="top10" dxfId="2" priority="6" stopIfTrue="1" rank="10"/>
  </conditionalFormatting>
  <conditionalFormatting sqref="K5:K64 K110:K698">
    <cfRule type="top10" dxfId="1" priority="7" stopIfTrue="1" rank="10"/>
  </conditionalFormatting>
  <conditionalFormatting sqref="L5:L64 L110:L698">
    <cfRule type="top10" dxfId="0" priority="8" stopIfTrue="1" rank="10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K150"/>
  <sheetViews>
    <sheetView workbookViewId="0">
      <selection activeCell="P13" sqref="P13"/>
    </sheetView>
  </sheetViews>
  <sheetFormatPr defaultRowHeight="15.75" customHeight="1"/>
  <cols>
    <col min="1" max="1" width="3.85546875" style="9" customWidth="1"/>
    <col min="2" max="2" width="5" style="8" hidden="1" customWidth="1"/>
    <col min="3" max="3" width="24.140625" style="9" customWidth="1"/>
    <col min="4" max="4" width="24.85546875" style="9" customWidth="1"/>
    <col min="5" max="5" width="5.85546875" style="9" customWidth="1"/>
    <col min="6" max="6" width="5.5703125" style="9" customWidth="1"/>
    <col min="7" max="7" width="8.28515625" style="9" customWidth="1"/>
    <col min="8" max="8" width="5.5703125" style="9" customWidth="1"/>
    <col min="9" max="9" width="8.28515625" style="10" customWidth="1"/>
    <col min="10" max="10" width="8.85546875" style="12" customWidth="1"/>
    <col min="11" max="11" width="8.42578125" style="12" customWidth="1"/>
    <col min="12" max="16384" width="9.140625" style="9"/>
  </cols>
  <sheetData>
    <row r="1" spans="1:11" s="181" customFormat="1" ht="15.75" customHeight="1">
      <c r="B1" s="160"/>
      <c r="C1" s="191" t="s">
        <v>1398</v>
      </c>
      <c r="I1" s="163"/>
      <c r="J1" s="180"/>
      <c r="K1" s="214" t="s">
        <v>1411</v>
      </c>
    </row>
    <row r="2" spans="1:11" s="181" customFormat="1" ht="15.75" customHeight="1">
      <c r="B2" s="160"/>
      <c r="C2" s="191" t="s">
        <v>1404</v>
      </c>
      <c r="I2" s="163">
        <f>MIN(I4:I178)</f>
        <v>17.434000000000001</v>
      </c>
      <c r="J2" s="180">
        <f>MIN(J4:J128)</f>
        <v>17.373999999999999</v>
      </c>
      <c r="K2" s="180"/>
    </row>
    <row r="3" spans="1:11" s="181" customFormat="1" ht="15.75" customHeight="1">
      <c r="B3" s="160" t="s">
        <v>6</v>
      </c>
      <c r="C3" s="160" t="s">
        <v>7</v>
      </c>
      <c r="D3" s="160" t="s">
        <v>8</v>
      </c>
      <c r="E3" s="160"/>
      <c r="F3" s="160"/>
      <c r="G3" s="160"/>
      <c r="H3" s="160"/>
      <c r="I3" s="163" t="s">
        <v>9</v>
      </c>
      <c r="J3" s="180" t="s">
        <v>10</v>
      </c>
      <c r="K3" s="180" t="s">
        <v>5</v>
      </c>
    </row>
    <row r="4" spans="1:11" ht="15.75" customHeight="1">
      <c r="A4" s="54">
        <v>7</v>
      </c>
      <c r="B4" s="42">
        <v>66</v>
      </c>
      <c r="C4" s="43" t="s">
        <v>475</v>
      </c>
      <c r="D4" s="43" t="s">
        <v>921</v>
      </c>
      <c r="E4" s="43" t="s">
        <v>32</v>
      </c>
      <c r="F4" s="43" t="s">
        <v>1355</v>
      </c>
      <c r="G4" s="43" t="s">
        <v>1230</v>
      </c>
      <c r="H4" s="43" t="s">
        <v>18</v>
      </c>
      <c r="I4" s="44">
        <v>17.452000000000002</v>
      </c>
      <c r="J4" s="55">
        <v>17.463999999999999</v>
      </c>
      <c r="K4" s="55">
        <f t="shared" ref="K4:K35" si="0">+I4+J4</f>
        <v>34.915999999999997</v>
      </c>
    </row>
    <row r="5" spans="1:11" ht="15.75" customHeight="1">
      <c r="A5" s="54">
        <v>9</v>
      </c>
      <c r="B5" s="42">
        <v>134</v>
      </c>
      <c r="C5" s="43" t="s">
        <v>664</v>
      </c>
      <c r="D5" s="43" t="s">
        <v>1007</v>
      </c>
      <c r="E5" s="43" t="s">
        <v>32</v>
      </c>
      <c r="F5" s="43" t="s">
        <v>1355</v>
      </c>
      <c r="G5" s="43" t="s">
        <v>1230</v>
      </c>
      <c r="H5" s="43" t="s">
        <v>18</v>
      </c>
      <c r="I5" s="44">
        <v>17.579000000000001</v>
      </c>
      <c r="J5" s="55">
        <v>17.373999999999999</v>
      </c>
      <c r="K5" s="55">
        <f t="shared" si="0"/>
        <v>34.953000000000003</v>
      </c>
    </row>
    <row r="6" spans="1:11" ht="15.75" customHeight="1">
      <c r="A6" s="54">
        <v>4</v>
      </c>
      <c r="B6" s="42">
        <v>120</v>
      </c>
      <c r="C6" s="43" t="s">
        <v>1343</v>
      </c>
      <c r="D6" s="43" t="s">
        <v>1361</v>
      </c>
      <c r="E6" s="43" t="s">
        <v>32</v>
      </c>
      <c r="F6" s="43" t="s">
        <v>1355</v>
      </c>
      <c r="G6" s="43"/>
      <c r="H6" s="43"/>
      <c r="I6" s="44">
        <v>17.434000000000001</v>
      </c>
      <c r="J6" s="55">
        <v>17.547999999999998</v>
      </c>
      <c r="K6" s="55">
        <f t="shared" si="0"/>
        <v>34.981999999999999</v>
      </c>
    </row>
    <row r="7" spans="1:11" ht="15.75" customHeight="1">
      <c r="A7" s="54">
        <v>2</v>
      </c>
      <c r="B7" s="42">
        <v>95</v>
      </c>
      <c r="C7" s="43" t="s">
        <v>957</v>
      </c>
      <c r="D7" s="43" t="s">
        <v>958</v>
      </c>
      <c r="E7" s="43" t="s">
        <v>32</v>
      </c>
      <c r="F7" s="43" t="s">
        <v>1355</v>
      </c>
      <c r="G7" s="43" t="s">
        <v>1230</v>
      </c>
      <c r="H7" s="43"/>
      <c r="I7" s="44">
        <v>17.901</v>
      </c>
      <c r="J7" s="55">
        <v>17.398</v>
      </c>
      <c r="K7" s="55">
        <f t="shared" si="0"/>
        <v>35.298999999999999</v>
      </c>
    </row>
    <row r="8" spans="1:11" ht="15.75" customHeight="1">
      <c r="A8" s="54">
        <v>1</v>
      </c>
      <c r="B8" s="42">
        <v>22</v>
      </c>
      <c r="C8" s="43" t="s">
        <v>862</v>
      </c>
      <c r="D8" s="43" t="s">
        <v>863</v>
      </c>
      <c r="E8" s="43" t="s">
        <v>32</v>
      </c>
      <c r="F8" s="43"/>
      <c r="G8" s="43" t="s">
        <v>1230</v>
      </c>
      <c r="H8" s="43" t="s">
        <v>18</v>
      </c>
      <c r="I8" s="44">
        <v>17.625</v>
      </c>
      <c r="J8" s="55">
        <v>17.693999999999999</v>
      </c>
      <c r="K8" s="55">
        <f t="shared" si="0"/>
        <v>35.319000000000003</v>
      </c>
    </row>
    <row r="9" spans="1:11" ht="15.75" customHeight="1">
      <c r="A9" s="54">
        <v>8</v>
      </c>
      <c r="B9" s="42">
        <v>122</v>
      </c>
      <c r="C9" s="43" t="s">
        <v>992</v>
      </c>
      <c r="D9" s="43" t="s">
        <v>993</v>
      </c>
      <c r="E9" s="43" t="s">
        <v>32</v>
      </c>
      <c r="F9" s="43" t="s">
        <v>1355</v>
      </c>
      <c r="G9" s="43" t="s">
        <v>1230</v>
      </c>
      <c r="H9" s="43"/>
      <c r="I9" s="44">
        <v>17.745999999999999</v>
      </c>
      <c r="J9" s="55">
        <v>17.661999999999999</v>
      </c>
      <c r="K9" s="55">
        <f t="shared" si="0"/>
        <v>35.408000000000001</v>
      </c>
    </row>
    <row r="10" spans="1:11" ht="15.75" customHeight="1">
      <c r="A10" s="54">
        <v>13</v>
      </c>
      <c r="B10" s="42">
        <v>97</v>
      </c>
      <c r="C10" s="43" t="s">
        <v>694</v>
      </c>
      <c r="D10" s="43" t="s">
        <v>961</v>
      </c>
      <c r="E10" s="43" t="s">
        <v>32</v>
      </c>
      <c r="F10" s="43" t="s">
        <v>1355</v>
      </c>
      <c r="G10" s="43" t="s">
        <v>1230</v>
      </c>
      <c r="H10" s="43" t="s">
        <v>18</v>
      </c>
      <c r="I10" s="44">
        <v>17.891999999999999</v>
      </c>
      <c r="J10" s="55">
        <v>17.571000000000002</v>
      </c>
      <c r="K10" s="55">
        <f t="shared" si="0"/>
        <v>35.463000000000001</v>
      </c>
    </row>
    <row r="11" spans="1:11" ht="15.75" customHeight="1">
      <c r="A11" s="54">
        <v>3</v>
      </c>
      <c r="B11" s="42">
        <v>104</v>
      </c>
      <c r="C11" s="43" t="s">
        <v>968</v>
      </c>
      <c r="D11" s="43" t="s">
        <v>969</v>
      </c>
      <c r="E11" s="43" t="s">
        <v>32</v>
      </c>
      <c r="F11" s="43" t="s">
        <v>1355</v>
      </c>
      <c r="G11" s="43" t="s">
        <v>1230</v>
      </c>
      <c r="H11" s="43" t="s">
        <v>18</v>
      </c>
      <c r="I11" s="44">
        <v>17.788</v>
      </c>
      <c r="J11" s="55">
        <v>17.797000000000001</v>
      </c>
      <c r="K11" s="55">
        <f t="shared" si="0"/>
        <v>35.585000000000001</v>
      </c>
    </row>
    <row r="12" spans="1:11" ht="15.75" customHeight="1">
      <c r="A12" s="54">
        <v>10</v>
      </c>
      <c r="B12" s="42">
        <v>45</v>
      </c>
      <c r="C12" s="43" t="s">
        <v>891</v>
      </c>
      <c r="D12" s="43" t="s">
        <v>892</v>
      </c>
      <c r="E12" s="43"/>
      <c r="F12" s="43"/>
      <c r="G12" s="43" t="s">
        <v>1230</v>
      </c>
      <c r="H12" s="43" t="s">
        <v>18</v>
      </c>
      <c r="I12" s="44">
        <v>17.745000000000001</v>
      </c>
      <c r="J12" s="55">
        <v>17.853999999999999</v>
      </c>
      <c r="K12" s="55">
        <f t="shared" si="0"/>
        <v>35.599000000000004</v>
      </c>
    </row>
    <row r="13" spans="1:11" ht="15.75" customHeight="1">
      <c r="A13" s="54">
        <v>11</v>
      </c>
      <c r="B13" s="42">
        <v>6</v>
      </c>
      <c r="C13" s="43" t="s">
        <v>85</v>
      </c>
      <c r="D13" s="43" t="s">
        <v>841</v>
      </c>
      <c r="E13" s="43"/>
      <c r="F13" s="43"/>
      <c r="G13" s="43" t="s">
        <v>1230</v>
      </c>
      <c r="H13" s="43"/>
      <c r="I13" s="44">
        <v>17.718</v>
      </c>
      <c r="J13" s="55">
        <v>17.923999999999999</v>
      </c>
      <c r="K13" s="55">
        <f t="shared" si="0"/>
        <v>35.641999999999996</v>
      </c>
    </row>
    <row r="14" spans="1:11" ht="15.75" customHeight="1">
      <c r="A14" s="54">
        <v>6</v>
      </c>
      <c r="B14" s="42">
        <v>27</v>
      </c>
      <c r="C14" s="43" t="s">
        <v>1346</v>
      </c>
      <c r="D14" s="43" t="s">
        <v>1347</v>
      </c>
      <c r="E14" s="43"/>
      <c r="F14" s="43"/>
      <c r="G14" s="43"/>
      <c r="H14" s="43"/>
      <c r="I14" s="44">
        <v>18.009</v>
      </c>
      <c r="J14" s="55">
        <v>17.725999999999999</v>
      </c>
      <c r="K14" s="55">
        <f t="shared" si="0"/>
        <v>35.734999999999999</v>
      </c>
    </row>
    <row r="15" spans="1:11" ht="15.75" customHeight="1">
      <c r="A15" s="54">
        <v>12</v>
      </c>
      <c r="B15" s="42">
        <v>80</v>
      </c>
      <c r="C15" s="43" t="s">
        <v>664</v>
      </c>
      <c r="D15" s="43" t="s">
        <v>937</v>
      </c>
      <c r="E15" s="43" t="s">
        <v>32</v>
      </c>
      <c r="F15" s="43" t="s">
        <v>1355</v>
      </c>
      <c r="G15" s="43" t="s">
        <v>1230</v>
      </c>
      <c r="H15" s="43" t="s">
        <v>18</v>
      </c>
      <c r="I15" s="44">
        <v>17.920000000000002</v>
      </c>
      <c r="J15" s="55">
        <v>17.827999999999999</v>
      </c>
      <c r="K15" s="55">
        <f t="shared" si="0"/>
        <v>35.748000000000005</v>
      </c>
    </row>
    <row r="16" spans="1:11" ht="15.75" customHeight="1">
      <c r="A16" s="54">
        <v>14</v>
      </c>
      <c r="B16" s="42">
        <v>72</v>
      </c>
      <c r="C16" s="43" t="s">
        <v>694</v>
      </c>
      <c r="D16" s="43" t="s">
        <v>929</v>
      </c>
      <c r="E16" s="43" t="s">
        <v>32</v>
      </c>
      <c r="F16" s="43" t="s">
        <v>1355</v>
      </c>
      <c r="G16" s="43" t="s">
        <v>1230</v>
      </c>
      <c r="H16" s="43" t="s">
        <v>18</v>
      </c>
      <c r="I16" s="44">
        <v>17.920999999999999</v>
      </c>
      <c r="J16" s="55">
        <v>17.937999999999999</v>
      </c>
      <c r="K16" s="55">
        <f t="shared" si="0"/>
        <v>35.858999999999995</v>
      </c>
    </row>
    <row r="17" spans="1:11" ht="15.75" customHeight="1">
      <c r="A17" s="54">
        <v>15</v>
      </c>
      <c r="B17" s="42">
        <v>64</v>
      </c>
      <c r="C17" s="43" t="s">
        <v>918</v>
      </c>
      <c r="D17" s="43" t="s">
        <v>919</v>
      </c>
      <c r="E17" s="43" t="s">
        <v>32</v>
      </c>
      <c r="F17" s="43" t="s">
        <v>1355</v>
      </c>
      <c r="G17" s="43" t="s">
        <v>1230</v>
      </c>
      <c r="H17" s="43" t="s">
        <v>18</v>
      </c>
      <c r="I17" s="44">
        <v>18.012</v>
      </c>
      <c r="J17" s="55">
        <v>17.849</v>
      </c>
      <c r="K17" s="55">
        <f t="shared" si="0"/>
        <v>35.861000000000004</v>
      </c>
    </row>
    <row r="18" spans="1:11" ht="15.75" customHeight="1">
      <c r="A18" s="54">
        <v>5</v>
      </c>
      <c r="B18" s="42">
        <v>33</v>
      </c>
      <c r="C18" s="43" t="s">
        <v>872</v>
      </c>
      <c r="D18" s="43" t="s">
        <v>873</v>
      </c>
      <c r="E18" s="43" t="s">
        <v>32</v>
      </c>
      <c r="F18" s="43"/>
      <c r="G18" s="43" t="s">
        <v>1230</v>
      </c>
      <c r="H18" s="43" t="s">
        <v>18</v>
      </c>
      <c r="I18" s="44">
        <v>17.943000000000001</v>
      </c>
      <c r="J18" s="55">
        <v>17.981999999999999</v>
      </c>
      <c r="K18" s="55">
        <f t="shared" si="0"/>
        <v>35.924999999999997</v>
      </c>
    </row>
    <row r="19" spans="1:11" ht="15.75" customHeight="1">
      <c r="A19" s="50">
        <v>16</v>
      </c>
      <c r="B19" s="8">
        <v>79</v>
      </c>
      <c r="C19" s="41" t="s">
        <v>935</v>
      </c>
      <c r="D19" s="41" t="s">
        <v>936</v>
      </c>
      <c r="E19" s="41" t="s">
        <v>32</v>
      </c>
      <c r="F19" s="41" t="s">
        <v>1355</v>
      </c>
      <c r="G19" s="41" t="s">
        <v>1230</v>
      </c>
      <c r="H19" s="41" t="s">
        <v>18</v>
      </c>
      <c r="I19" s="10">
        <v>18.132999999999999</v>
      </c>
      <c r="J19" s="12">
        <v>17.82</v>
      </c>
      <c r="K19" s="12">
        <f t="shared" si="0"/>
        <v>35.953000000000003</v>
      </c>
    </row>
    <row r="20" spans="1:11" ht="15.75" customHeight="1">
      <c r="A20" s="50">
        <v>17</v>
      </c>
      <c r="B20" s="8">
        <v>109</v>
      </c>
      <c r="C20" s="41" t="s">
        <v>974</v>
      </c>
      <c r="D20" s="41" t="s">
        <v>975</v>
      </c>
      <c r="E20" s="41" t="s">
        <v>32</v>
      </c>
      <c r="F20" s="41" t="s">
        <v>1355</v>
      </c>
      <c r="G20" s="41" t="s">
        <v>1230</v>
      </c>
      <c r="H20" s="41" t="s">
        <v>18</v>
      </c>
      <c r="I20" s="10">
        <v>17.895</v>
      </c>
      <c r="J20" s="12">
        <v>18.065999999999999</v>
      </c>
      <c r="K20" s="12">
        <f t="shared" si="0"/>
        <v>35.960999999999999</v>
      </c>
    </row>
    <row r="21" spans="1:11" ht="15.75" customHeight="1">
      <c r="A21" s="50">
        <v>18</v>
      </c>
      <c r="B21" s="8">
        <v>30</v>
      </c>
      <c r="C21" s="41" t="s">
        <v>1350</v>
      </c>
      <c r="D21" s="41" t="s">
        <v>1351</v>
      </c>
      <c r="E21" s="41"/>
      <c r="F21" s="41"/>
      <c r="G21" s="41"/>
      <c r="H21" s="41"/>
      <c r="I21" s="10">
        <v>18.341000000000001</v>
      </c>
      <c r="J21" s="12">
        <v>17.64</v>
      </c>
      <c r="K21" s="12">
        <f t="shared" si="0"/>
        <v>35.981000000000002</v>
      </c>
    </row>
    <row r="22" spans="1:11" ht="15.75" customHeight="1">
      <c r="A22" s="50">
        <v>19</v>
      </c>
      <c r="B22" s="8">
        <v>111</v>
      </c>
      <c r="C22" s="41" t="s">
        <v>978</v>
      </c>
      <c r="D22" s="41" t="s">
        <v>979</v>
      </c>
      <c r="E22" s="41" t="s">
        <v>32</v>
      </c>
      <c r="F22" s="41" t="s">
        <v>1355</v>
      </c>
      <c r="G22" s="41" t="s">
        <v>1230</v>
      </c>
      <c r="H22" s="41" t="s">
        <v>18</v>
      </c>
      <c r="I22" s="10">
        <v>17.957999999999998</v>
      </c>
      <c r="J22" s="12">
        <v>18.038</v>
      </c>
      <c r="K22" s="12">
        <f t="shared" si="0"/>
        <v>35.995999999999995</v>
      </c>
    </row>
    <row r="23" spans="1:11" ht="15.75" customHeight="1">
      <c r="A23" s="50">
        <v>20</v>
      </c>
      <c r="B23" s="8">
        <v>31</v>
      </c>
      <c r="C23" s="41" t="s">
        <v>804</v>
      </c>
      <c r="D23" s="41" t="s">
        <v>871</v>
      </c>
      <c r="E23" s="41" t="s">
        <v>32</v>
      </c>
      <c r="F23" s="41"/>
      <c r="G23" s="41" t="s">
        <v>1230</v>
      </c>
      <c r="H23" s="41" t="s">
        <v>18</v>
      </c>
      <c r="I23" s="10">
        <v>18.068999999999999</v>
      </c>
      <c r="J23" s="12">
        <v>18.018000000000001</v>
      </c>
      <c r="K23" s="12">
        <f t="shared" si="0"/>
        <v>36.087000000000003</v>
      </c>
    </row>
    <row r="24" spans="1:11" ht="15.75" customHeight="1">
      <c r="A24" s="50">
        <v>21</v>
      </c>
      <c r="B24" s="8">
        <v>117</v>
      </c>
      <c r="C24" s="41" t="s">
        <v>986</v>
      </c>
      <c r="D24" s="41" t="s">
        <v>987</v>
      </c>
      <c r="E24" s="41" t="s">
        <v>32</v>
      </c>
      <c r="F24" s="41" t="s">
        <v>1355</v>
      </c>
      <c r="G24" s="41" t="s">
        <v>1230</v>
      </c>
      <c r="H24" s="41" t="s">
        <v>18</v>
      </c>
      <c r="I24" s="10">
        <v>17.975999999999999</v>
      </c>
      <c r="J24" s="12">
        <v>18.114000000000001</v>
      </c>
      <c r="K24" s="12">
        <f t="shared" si="0"/>
        <v>36.090000000000003</v>
      </c>
    </row>
    <row r="25" spans="1:11" ht="15.75" customHeight="1">
      <c r="A25" s="50">
        <v>22</v>
      </c>
      <c r="B25" s="8">
        <v>48</v>
      </c>
      <c r="C25" s="41" t="s">
        <v>562</v>
      </c>
      <c r="D25" s="41" t="s">
        <v>897</v>
      </c>
      <c r="E25" s="41" t="s">
        <v>32</v>
      </c>
      <c r="F25" s="41"/>
      <c r="G25" s="41" t="s">
        <v>1230</v>
      </c>
      <c r="H25" s="41" t="s">
        <v>18</v>
      </c>
      <c r="I25" s="10">
        <v>18.157</v>
      </c>
      <c r="J25" s="12">
        <v>18.021999999999998</v>
      </c>
      <c r="K25" s="12">
        <f t="shared" si="0"/>
        <v>36.179000000000002</v>
      </c>
    </row>
    <row r="26" spans="1:11" ht="15.75" customHeight="1">
      <c r="A26" s="50">
        <v>23</v>
      </c>
      <c r="B26" s="8">
        <v>42</v>
      </c>
      <c r="C26" s="41" t="s">
        <v>885</v>
      </c>
      <c r="D26" s="41" t="s">
        <v>886</v>
      </c>
      <c r="E26" s="41" t="s">
        <v>32</v>
      </c>
      <c r="F26" s="41"/>
      <c r="G26" s="41" t="s">
        <v>1230</v>
      </c>
      <c r="H26" s="41"/>
      <c r="I26" s="10">
        <v>18.411999999999999</v>
      </c>
      <c r="J26" s="12">
        <v>17.777000000000001</v>
      </c>
      <c r="K26" s="12">
        <f t="shared" si="0"/>
        <v>36.189</v>
      </c>
    </row>
    <row r="27" spans="1:11" ht="15.75" customHeight="1">
      <c r="A27" s="50">
        <v>24</v>
      </c>
      <c r="B27" s="8">
        <v>126</v>
      </c>
      <c r="C27" s="41" t="s">
        <v>336</v>
      </c>
      <c r="D27" s="41" t="s">
        <v>999</v>
      </c>
      <c r="E27" s="41" t="s">
        <v>32</v>
      </c>
      <c r="F27" s="41" t="s">
        <v>1355</v>
      </c>
      <c r="G27" s="41" t="s">
        <v>1230</v>
      </c>
      <c r="H27" s="41" t="s">
        <v>18</v>
      </c>
      <c r="I27" s="10">
        <v>18.151</v>
      </c>
      <c r="J27" s="12">
        <v>18.071999999999999</v>
      </c>
      <c r="K27" s="12">
        <f t="shared" si="0"/>
        <v>36.222999999999999</v>
      </c>
    </row>
    <row r="28" spans="1:11" ht="15.75" customHeight="1">
      <c r="A28" s="50">
        <v>25</v>
      </c>
      <c r="B28" s="8">
        <v>130</v>
      </c>
      <c r="C28" s="41" t="s">
        <v>760</v>
      </c>
      <c r="D28" s="41" t="s">
        <v>1002</v>
      </c>
      <c r="E28" s="41" t="s">
        <v>32</v>
      </c>
      <c r="F28" s="41" t="s">
        <v>1355</v>
      </c>
      <c r="G28" s="41" t="s">
        <v>1230</v>
      </c>
      <c r="H28" s="41"/>
      <c r="I28" s="10">
        <v>18.277000000000001</v>
      </c>
      <c r="J28" s="12">
        <v>17.957999999999998</v>
      </c>
      <c r="K28" s="12">
        <f t="shared" si="0"/>
        <v>36.234999999999999</v>
      </c>
    </row>
    <row r="29" spans="1:11" ht="15.75" customHeight="1">
      <c r="A29" s="50">
        <v>26</v>
      </c>
      <c r="B29" s="8">
        <v>107</v>
      </c>
      <c r="C29" s="41" t="s">
        <v>1055</v>
      </c>
      <c r="D29" s="41" t="s">
        <v>545</v>
      </c>
      <c r="E29" s="41" t="s">
        <v>32</v>
      </c>
      <c r="F29" s="41" t="s">
        <v>1355</v>
      </c>
      <c r="G29" s="41"/>
      <c r="H29" s="41"/>
      <c r="I29" s="10">
        <v>17.919</v>
      </c>
      <c r="J29" s="12">
        <v>18.318000000000001</v>
      </c>
      <c r="K29" s="12">
        <f t="shared" si="0"/>
        <v>36.237000000000002</v>
      </c>
    </row>
    <row r="30" spans="1:11" ht="15.75" customHeight="1">
      <c r="A30" s="50">
        <v>27</v>
      </c>
      <c r="B30" s="8">
        <v>118</v>
      </c>
      <c r="C30" s="41" t="s">
        <v>636</v>
      </c>
      <c r="D30" s="41" t="s">
        <v>988</v>
      </c>
      <c r="E30" s="41" t="s">
        <v>32</v>
      </c>
      <c r="F30" s="41" t="s">
        <v>1355</v>
      </c>
      <c r="G30" s="41" t="s">
        <v>1230</v>
      </c>
      <c r="H30" s="41" t="s">
        <v>18</v>
      </c>
      <c r="I30" s="10">
        <v>18.001000000000001</v>
      </c>
      <c r="J30" s="12">
        <v>18.262</v>
      </c>
      <c r="K30" s="12">
        <f t="shared" si="0"/>
        <v>36.263000000000005</v>
      </c>
    </row>
    <row r="31" spans="1:11" ht="15.75" customHeight="1">
      <c r="A31" s="50">
        <v>28</v>
      </c>
      <c r="B31" s="8">
        <v>124</v>
      </c>
      <c r="C31" s="41" t="s">
        <v>996</v>
      </c>
      <c r="D31" s="41" t="s">
        <v>997</v>
      </c>
      <c r="E31" s="41" t="s">
        <v>32</v>
      </c>
      <c r="F31" s="41" t="s">
        <v>1355</v>
      </c>
      <c r="G31" s="41" t="s">
        <v>1230</v>
      </c>
      <c r="H31" s="41" t="s">
        <v>18</v>
      </c>
      <c r="I31" s="10">
        <v>18.135000000000002</v>
      </c>
      <c r="J31" s="12">
        <v>18.134</v>
      </c>
      <c r="K31" s="12">
        <f t="shared" si="0"/>
        <v>36.269000000000005</v>
      </c>
    </row>
    <row r="32" spans="1:11" ht="15.75" customHeight="1">
      <c r="A32" s="50">
        <v>29</v>
      </c>
      <c r="B32" s="8">
        <v>133</v>
      </c>
      <c r="C32" s="41" t="s">
        <v>858</v>
      </c>
      <c r="D32" s="41" t="s">
        <v>1006</v>
      </c>
      <c r="E32" s="41" t="s">
        <v>32</v>
      </c>
      <c r="F32" s="41" t="s">
        <v>1355</v>
      </c>
      <c r="G32" s="41" t="s">
        <v>1230</v>
      </c>
      <c r="H32" s="41" t="s">
        <v>18</v>
      </c>
      <c r="I32" s="10">
        <v>18.187000000000001</v>
      </c>
      <c r="J32" s="12">
        <v>18.094000000000001</v>
      </c>
      <c r="K32" s="12">
        <f t="shared" si="0"/>
        <v>36.281000000000006</v>
      </c>
    </row>
    <row r="33" spans="1:11" ht="15.75" customHeight="1">
      <c r="A33" s="50">
        <v>30</v>
      </c>
      <c r="B33" s="8">
        <v>51</v>
      </c>
      <c r="C33" s="41" t="s">
        <v>901</v>
      </c>
      <c r="D33" s="41" t="s">
        <v>902</v>
      </c>
      <c r="E33" s="41" t="s">
        <v>32</v>
      </c>
      <c r="F33" s="41"/>
      <c r="G33" s="41" t="s">
        <v>1230</v>
      </c>
      <c r="H33" s="41" t="s">
        <v>18</v>
      </c>
      <c r="I33" s="10">
        <v>18.161000000000001</v>
      </c>
      <c r="J33" s="12">
        <v>18.120999999999999</v>
      </c>
      <c r="K33" s="12">
        <f t="shared" si="0"/>
        <v>36.281999999999996</v>
      </c>
    </row>
    <row r="34" spans="1:11" ht="15.75" customHeight="1">
      <c r="A34" s="50">
        <v>31</v>
      </c>
      <c r="B34" s="8">
        <v>70</v>
      </c>
      <c r="C34" s="41" t="s">
        <v>927</v>
      </c>
      <c r="D34" s="41" t="s">
        <v>928</v>
      </c>
      <c r="E34" s="41" t="s">
        <v>32</v>
      </c>
      <c r="F34" s="41" t="s">
        <v>1355</v>
      </c>
      <c r="G34" s="41" t="s">
        <v>1230</v>
      </c>
      <c r="H34" s="41" t="s">
        <v>18</v>
      </c>
      <c r="I34" s="10">
        <v>18.349</v>
      </c>
      <c r="J34" s="12">
        <v>17.936</v>
      </c>
      <c r="K34" s="12">
        <f t="shared" si="0"/>
        <v>36.284999999999997</v>
      </c>
    </row>
    <row r="35" spans="1:11" ht="15.75" customHeight="1">
      <c r="A35" s="50">
        <v>32</v>
      </c>
      <c r="B35" s="8">
        <v>16</v>
      </c>
      <c r="C35" s="41" t="s">
        <v>788</v>
      </c>
      <c r="D35" s="41" t="s">
        <v>789</v>
      </c>
      <c r="E35" s="41"/>
      <c r="F35" s="41"/>
      <c r="G35" s="41"/>
      <c r="H35" s="41"/>
      <c r="I35" s="10">
        <v>18.210999999999999</v>
      </c>
      <c r="J35" s="12">
        <v>18.076000000000001</v>
      </c>
      <c r="K35" s="12">
        <f t="shared" si="0"/>
        <v>36.286999999999999</v>
      </c>
    </row>
    <row r="36" spans="1:11" ht="15.75" customHeight="1">
      <c r="A36" s="50">
        <v>33</v>
      </c>
      <c r="B36" s="8">
        <v>23</v>
      </c>
      <c r="C36" s="41" t="s">
        <v>133</v>
      </c>
      <c r="D36" s="41" t="s">
        <v>864</v>
      </c>
      <c r="E36" s="41"/>
      <c r="F36" s="41"/>
      <c r="G36" s="41" t="s">
        <v>1230</v>
      </c>
      <c r="H36" s="41" t="s">
        <v>18</v>
      </c>
      <c r="I36" s="10">
        <v>18.285</v>
      </c>
      <c r="J36" s="12">
        <v>18.023</v>
      </c>
      <c r="K36" s="12">
        <f t="shared" ref="K36:K67" si="1">+I36+J36</f>
        <v>36.308</v>
      </c>
    </row>
    <row r="37" spans="1:11" ht="15.75" customHeight="1">
      <c r="A37" s="50">
        <v>34</v>
      </c>
      <c r="B37" s="8">
        <v>75</v>
      </c>
      <c r="C37" s="41" t="s">
        <v>932</v>
      </c>
      <c r="D37" s="41" t="s">
        <v>933</v>
      </c>
      <c r="E37" s="41" t="s">
        <v>32</v>
      </c>
      <c r="F37" s="41" t="s">
        <v>1355</v>
      </c>
      <c r="G37" s="41" t="s">
        <v>1230</v>
      </c>
      <c r="H37" s="41" t="s">
        <v>18</v>
      </c>
      <c r="I37" s="10">
        <v>18.474</v>
      </c>
      <c r="J37" s="12">
        <v>17.87</v>
      </c>
      <c r="K37" s="12">
        <f t="shared" si="1"/>
        <v>36.344000000000001</v>
      </c>
    </row>
    <row r="38" spans="1:11" ht="15.75" customHeight="1">
      <c r="A38" s="50">
        <v>35</v>
      </c>
      <c r="B38" s="8">
        <v>135</v>
      </c>
      <c r="C38" s="41" t="s">
        <v>912</v>
      </c>
      <c r="D38" s="41" t="s">
        <v>1008</v>
      </c>
      <c r="E38" s="41" t="s">
        <v>32</v>
      </c>
      <c r="F38" s="41" t="s">
        <v>1355</v>
      </c>
      <c r="G38" s="41" t="s">
        <v>1230</v>
      </c>
      <c r="H38" s="41" t="s">
        <v>18</v>
      </c>
      <c r="I38" s="10">
        <v>18.298999999999999</v>
      </c>
      <c r="J38" s="12">
        <v>18.061</v>
      </c>
      <c r="K38" s="12">
        <f t="shared" si="1"/>
        <v>36.36</v>
      </c>
    </row>
    <row r="39" spans="1:11" ht="15.75" customHeight="1">
      <c r="A39" s="50">
        <v>36</v>
      </c>
      <c r="B39" s="8">
        <v>5</v>
      </c>
      <c r="C39" s="41" t="s">
        <v>839</v>
      </c>
      <c r="D39" s="41" t="s">
        <v>840</v>
      </c>
      <c r="E39" s="41" t="s">
        <v>32</v>
      </c>
      <c r="F39" s="41"/>
      <c r="G39" s="41" t="s">
        <v>1230</v>
      </c>
      <c r="H39" s="41" t="s">
        <v>18</v>
      </c>
      <c r="I39" s="10">
        <v>18.492999999999999</v>
      </c>
      <c r="J39" s="12">
        <v>17.872</v>
      </c>
      <c r="K39" s="12">
        <f t="shared" si="1"/>
        <v>36.364999999999995</v>
      </c>
    </row>
    <row r="40" spans="1:11" ht="15.75" customHeight="1">
      <c r="A40" s="50">
        <v>37</v>
      </c>
      <c r="B40" s="8">
        <v>89</v>
      </c>
      <c r="C40" s="41" t="s">
        <v>672</v>
      </c>
      <c r="D40" s="41" t="s">
        <v>799</v>
      </c>
      <c r="E40" s="41" t="s">
        <v>32</v>
      </c>
      <c r="F40" s="41" t="s">
        <v>1355</v>
      </c>
      <c r="G40" s="41"/>
      <c r="H40" s="41"/>
      <c r="I40" s="10">
        <v>18.268999999999998</v>
      </c>
      <c r="J40" s="12">
        <v>18.119</v>
      </c>
      <c r="K40" s="12">
        <f t="shared" si="1"/>
        <v>36.387999999999998</v>
      </c>
    </row>
    <row r="41" spans="1:11" ht="15.75" customHeight="1">
      <c r="A41" s="50">
        <v>38</v>
      </c>
      <c r="B41" s="8">
        <v>94</v>
      </c>
      <c r="C41" s="41" t="s">
        <v>955</v>
      </c>
      <c r="D41" s="41" t="s">
        <v>956</v>
      </c>
      <c r="E41" s="41" t="s">
        <v>32</v>
      </c>
      <c r="F41" s="41" t="s">
        <v>1355</v>
      </c>
      <c r="G41" s="41" t="s">
        <v>1230</v>
      </c>
      <c r="H41" s="41" t="s">
        <v>18</v>
      </c>
      <c r="I41" s="10">
        <v>18.492000000000001</v>
      </c>
      <c r="J41" s="12">
        <v>17.952999999999999</v>
      </c>
      <c r="K41" s="12">
        <f t="shared" si="1"/>
        <v>36.445</v>
      </c>
    </row>
    <row r="42" spans="1:11" ht="15.75" customHeight="1">
      <c r="A42" s="50">
        <v>39</v>
      </c>
      <c r="B42" s="8">
        <v>54</v>
      </c>
      <c r="C42" s="41" t="s">
        <v>905</v>
      </c>
      <c r="D42" s="41" t="s">
        <v>906</v>
      </c>
      <c r="E42" s="41"/>
      <c r="F42" s="41"/>
      <c r="G42" s="41" t="s">
        <v>1230</v>
      </c>
      <c r="H42" s="41"/>
      <c r="I42" s="10">
        <v>18.341999999999999</v>
      </c>
      <c r="J42" s="12">
        <v>18.103000000000002</v>
      </c>
      <c r="K42" s="12">
        <f t="shared" si="1"/>
        <v>36.445</v>
      </c>
    </row>
    <row r="43" spans="1:11" ht="15.75" customHeight="1">
      <c r="A43" s="50">
        <v>40</v>
      </c>
      <c r="B43" s="8">
        <v>102</v>
      </c>
      <c r="C43" s="41" t="s">
        <v>966</v>
      </c>
      <c r="D43" s="41" t="s">
        <v>967</v>
      </c>
      <c r="E43" s="41" t="s">
        <v>32</v>
      </c>
      <c r="F43" s="41" t="s">
        <v>1355</v>
      </c>
      <c r="G43" s="41" t="s">
        <v>1230</v>
      </c>
      <c r="H43" s="41"/>
      <c r="I43" s="10">
        <v>17.885999999999999</v>
      </c>
      <c r="J43" s="12">
        <v>18.559000000000001</v>
      </c>
      <c r="K43" s="12">
        <f t="shared" si="1"/>
        <v>36.445</v>
      </c>
    </row>
    <row r="44" spans="1:11" ht="15.75" customHeight="1">
      <c r="A44" s="50">
        <v>41</v>
      </c>
      <c r="B44" s="8">
        <v>9</v>
      </c>
      <c r="C44" s="41" t="s">
        <v>845</v>
      </c>
      <c r="D44" s="41" t="s">
        <v>846</v>
      </c>
      <c r="E44" s="41"/>
      <c r="F44" s="41"/>
      <c r="G44" s="41" t="s">
        <v>1230</v>
      </c>
      <c r="H44" s="41" t="s">
        <v>18</v>
      </c>
      <c r="I44" s="10">
        <v>18.29</v>
      </c>
      <c r="J44" s="12">
        <v>18.172000000000001</v>
      </c>
      <c r="K44" s="12">
        <f t="shared" si="1"/>
        <v>36.462000000000003</v>
      </c>
    </row>
    <row r="45" spans="1:11" ht="15.75" customHeight="1">
      <c r="A45" s="50">
        <v>42</v>
      </c>
      <c r="B45" s="8">
        <v>29</v>
      </c>
      <c r="C45" s="41" t="s">
        <v>628</v>
      </c>
      <c r="D45" s="41" t="s">
        <v>870</v>
      </c>
      <c r="E45" s="41" t="s">
        <v>32</v>
      </c>
      <c r="F45" s="41"/>
      <c r="G45" s="41" t="s">
        <v>1230</v>
      </c>
      <c r="H45" s="41" t="s">
        <v>18</v>
      </c>
      <c r="I45" s="10">
        <v>18.306999999999999</v>
      </c>
      <c r="J45" s="12">
        <v>18.158000000000001</v>
      </c>
      <c r="K45" s="12">
        <f t="shared" si="1"/>
        <v>36.465000000000003</v>
      </c>
    </row>
    <row r="46" spans="1:11" ht="15.75" customHeight="1">
      <c r="A46" s="50">
        <v>43</v>
      </c>
      <c r="B46" s="8">
        <v>3</v>
      </c>
      <c r="C46" s="41" t="s">
        <v>278</v>
      </c>
      <c r="D46" s="41" t="s">
        <v>836</v>
      </c>
      <c r="E46" s="41" t="s">
        <v>32</v>
      </c>
      <c r="F46" s="41"/>
      <c r="G46" s="41" t="s">
        <v>1230</v>
      </c>
      <c r="H46" s="41"/>
      <c r="I46" s="10">
        <v>18.207000000000001</v>
      </c>
      <c r="J46" s="12">
        <v>18.285</v>
      </c>
      <c r="K46" s="12">
        <f t="shared" si="1"/>
        <v>36.492000000000004</v>
      </c>
    </row>
    <row r="47" spans="1:11" ht="15.75" customHeight="1">
      <c r="A47" s="50">
        <v>44</v>
      </c>
      <c r="B47" s="8">
        <v>65</v>
      </c>
      <c r="C47" s="41" t="s">
        <v>351</v>
      </c>
      <c r="D47" s="41" t="s">
        <v>920</v>
      </c>
      <c r="E47" s="41" t="s">
        <v>32</v>
      </c>
      <c r="F47" s="41" t="s">
        <v>1355</v>
      </c>
      <c r="G47" s="41" t="s">
        <v>1230</v>
      </c>
      <c r="H47" s="41" t="s">
        <v>18</v>
      </c>
      <c r="I47" s="10">
        <v>18.285</v>
      </c>
      <c r="J47" s="12">
        <v>18.212</v>
      </c>
      <c r="K47" s="12">
        <f t="shared" si="1"/>
        <v>36.497</v>
      </c>
    </row>
    <row r="48" spans="1:11" ht="15.75" customHeight="1">
      <c r="A48" s="50">
        <v>45</v>
      </c>
      <c r="B48" s="8">
        <v>63</v>
      </c>
      <c r="C48" s="41" t="s">
        <v>916</v>
      </c>
      <c r="D48" s="41" t="s">
        <v>917</v>
      </c>
      <c r="E48" s="41" t="s">
        <v>32</v>
      </c>
      <c r="F48" s="41" t="s">
        <v>1355</v>
      </c>
      <c r="G48" s="41" t="s">
        <v>1230</v>
      </c>
      <c r="H48" s="41" t="s">
        <v>18</v>
      </c>
      <c r="I48" s="10">
        <v>18.556999999999999</v>
      </c>
      <c r="J48" s="12">
        <v>18.059000000000001</v>
      </c>
      <c r="K48" s="12">
        <f t="shared" si="1"/>
        <v>36.616</v>
      </c>
    </row>
    <row r="49" spans="1:11" ht="15.75" customHeight="1">
      <c r="A49" s="50">
        <v>46</v>
      </c>
      <c r="B49" s="8">
        <v>129</v>
      </c>
      <c r="C49" s="41" t="s">
        <v>1000</v>
      </c>
      <c r="D49" s="41" t="s">
        <v>1001</v>
      </c>
      <c r="E49" s="41" t="s">
        <v>32</v>
      </c>
      <c r="F49" s="41" t="s">
        <v>1355</v>
      </c>
      <c r="G49" s="41" t="s">
        <v>1230</v>
      </c>
      <c r="H49" s="41" t="s">
        <v>18</v>
      </c>
      <c r="I49" s="10">
        <v>18.201000000000001</v>
      </c>
      <c r="J49" s="12">
        <v>18.445</v>
      </c>
      <c r="K49" s="12">
        <f t="shared" si="1"/>
        <v>36.646000000000001</v>
      </c>
    </row>
    <row r="50" spans="1:11" ht="15.75" customHeight="1">
      <c r="A50" s="50">
        <v>47</v>
      </c>
      <c r="B50" s="8">
        <v>1</v>
      </c>
      <c r="C50" s="41" t="s">
        <v>834</v>
      </c>
      <c r="D50" s="41" t="s">
        <v>835</v>
      </c>
      <c r="E50" s="41" t="s">
        <v>32</v>
      </c>
      <c r="F50" s="41"/>
      <c r="G50" s="41" t="s">
        <v>1230</v>
      </c>
      <c r="H50" s="41" t="s">
        <v>18</v>
      </c>
      <c r="I50" s="10">
        <v>18.681999999999999</v>
      </c>
      <c r="J50" s="12">
        <v>17.992000000000001</v>
      </c>
      <c r="K50" s="12">
        <f t="shared" si="1"/>
        <v>36.673999999999999</v>
      </c>
    </row>
    <row r="51" spans="1:11" ht="15.75" customHeight="1">
      <c r="A51" s="50">
        <v>48</v>
      </c>
      <c r="B51" s="8">
        <v>93</v>
      </c>
      <c r="C51" s="41" t="s">
        <v>953</v>
      </c>
      <c r="D51" s="41" t="s">
        <v>954</v>
      </c>
      <c r="E51" s="41" t="s">
        <v>32</v>
      </c>
      <c r="F51" s="41" t="s">
        <v>1355</v>
      </c>
      <c r="G51" s="41" t="s">
        <v>1230</v>
      </c>
      <c r="H51" s="41" t="s">
        <v>18</v>
      </c>
      <c r="I51" s="10">
        <v>18.460999999999999</v>
      </c>
      <c r="J51" s="12">
        <v>18.263000000000002</v>
      </c>
      <c r="K51" s="12">
        <f t="shared" si="1"/>
        <v>36.724000000000004</v>
      </c>
    </row>
    <row r="52" spans="1:11" ht="15.75" customHeight="1">
      <c r="A52" s="50">
        <v>49</v>
      </c>
      <c r="B52" s="8">
        <v>114</v>
      </c>
      <c r="C52" s="41" t="s">
        <v>983</v>
      </c>
      <c r="D52" s="41" t="s">
        <v>984</v>
      </c>
      <c r="E52" s="41" t="s">
        <v>32</v>
      </c>
      <c r="F52" s="41" t="s">
        <v>1355</v>
      </c>
      <c r="G52" s="41" t="s">
        <v>1230</v>
      </c>
      <c r="H52" s="41" t="s">
        <v>18</v>
      </c>
      <c r="I52" s="10">
        <v>18.184000000000001</v>
      </c>
      <c r="J52" s="12">
        <v>18.545999999999999</v>
      </c>
      <c r="K52" s="12">
        <f t="shared" si="1"/>
        <v>36.730000000000004</v>
      </c>
    </row>
    <row r="53" spans="1:11" ht="15.75" customHeight="1">
      <c r="A53" s="50">
        <v>50</v>
      </c>
      <c r="B53" s="8">
        <v>82</v>
      </c>
      <c r="C53" s="41" t="s">
        <v>1358</v>
      </c>
      <c r="D53" s="41" t="s">
        <v>1359</v>
      </c>
      <c r="E53" s="41" t="s">
        <v>32</v>
      </c>
      <c r="F53" s="41" t="s">
        <v>1355</v>
      </c>
      <c r="G53" s="41"/>
      <c r="H53" s="41" t="s">
        <v>18</v>
      </c>
      <c r="I53" s="10">
        <v>18.489999999999998</v>
      </c>
      <c r="J53" s="12">
        <v>18.274999999999999</v>
      </c>
      <c r="K53" s="12">
        <f t="shared" si="1"/>
        <v>36.765000000000001</v>
      </c>
    </row>
    <row r="54" spans="1:11" ht="15.75" customHeight="1">
      <c r="A54" s="50">
        <v>51</v>
      </c>
      <c r="B54" s="8">
        <v>127</v>
      </c>
      <c r="C54" s="41" t="s">
        <v>89</v>
      </c>
      <c r="D54" s="41" t="s">
        <v>90</v>
      </c>
      <c r="E54" s="41" t="s">
        <v>32</v>
      </c>
      <c r="F54" s="41" t="s">
        <v>1355</v>
      </c>
      <c r="G54" s="41"/>
      <c r="H54" s="41"/>
      <c r="I54" s="10">
        <v>18.41</v>
      </c>
      <c r="J54" s="12">
        <v>18.385999999999999</v>
      </c>
      <c r="K54" s="12">
        <f t="shared" si="1"/>
        <v>36.795999999999999</v>
      </c>
    </row>
    <row r="55" spans="1:11" ht="15.75" customHeight="1">
      <c r="A55" s="50">
        <v>52</v>
      </c>
      <c r="B55" s="8">
        <v>24</v>
      </c>
      <c r="C55" s="41" t="s">
        <v>865</v>
      </c>
      <c r="D55" s="41" t="s">
        <v>866</v>
      </c>
      <c r="E55" s="41"/>
      <c r="F55" s="41"/>
      <c r="G55" s="41" t="s">
        <v>1230</v>
      </c>
      <c r="H55" s="41" t="s">
        <v>18</v>
      </c>
      <c r="I55" s="10">
        <v>18.506</v>
      </c>
      <c r="J55" s="12">
        <v>18.303000000000001</v>
      </c>
      <c r="K55" s="12">
        <f t="shared" si="1"/>
        <v>36.808999999999997</v>
      </c>
    </row>
    <row r="56" spans="1:11" ht="15.75" customHeight="1">
      <c r="A56" s="50">
        <v>53</v>
      </c>
      <c r="B56" s="8">
        <v>108</v>
      </c>
      <c r="C56" s="41" t="s">
        <v>912</v>
      </c>
      <c r="D56" s="41" t="s">
        <v>973</v>
      </c>
      <c r="E56" s="41"/>
      <c r="F56" s="41" t="s">
        <v>1355</v>
      </c>
      <c r="G56" s="41" t="s">
        <v>1230</v>
      </c>
      <c r="H56" s="41" t="s">
        <v>18</v>
      </c>
      <c r="I56" s="10">
        <v>18.390999999999998</v>
      </c>
      <c r="J56" s="12">
        <v>18.427</v>
      </c>
      <c r="K56" s="12">
        <f t="shared" si="1"/>
        <v>36.817999999999998</v>
      </c>
    </row>
    <row r="57" spans="1:11" ht="15.75" customHeight="1">
      <c r="A57" s="50">
        <v>54</v>
      </c>
      <c r="B57" s="8">
        <v>40</v>
      </c>
      <c r="C57" s="41" t="s">
        <v>883</v>
      </c>
      <c r="D57" s="41" t="s">
        <v>884</v>
      </c>
      <c r="E57" s="41" t="s">
        <v>32</v>
      </c>
      <c r="F57" s="41"/>
      <c r="G57" s="41" t="s">
        <v>1230</v>
      </c>
      <c r="H57" s="41" t="s">
        <v>18</v>
      </c>
      <c r="I57" s="10">
        <v>18.408999999999999</v>
      </c>
      <c r="J57" s="12">
        <v>18.411000000000001</v>
      </c>
      <c r="K57" s="12">
        <f t="shared" si="1"/>
        <v>36.82</v>
      </c>
    </row>
    <row r="58" spans="1:11" ht="15.75" customHeight="1">
      <c r="A58" s="50">
        <v>55</v>
      </c>
      <c r="B58" s="8">
        <v>62</v>
      </c>
      <c r="C58" s="41" t="s">
        <v>858</v>
      </c>
      <c r="D58" s="41" t="s">
        <v>915</v>
      </c>
      <c r="E58" s="41"/>
      <c r="F58" s="41" t="s">
        <v>1355</v>
      </c>
      <c r="G58" s="41" t="s">
        <v>1230</v>
      </c>
      <c r="H58" s="41"/>
      <c r="I58" s="10">
        <v>18.395</v>
      </c>
      <c r="J58" s="12">
        <v>18.436</v>
      </c>
      <c r="K58" s="12">
        <f t="shared" si="1"/>
        <v>36.831000000000003</v>
      </c>
    </row>
    <row r="59" spans="1:11" ht="15.75" customHeight="1">
      <c r="A59" s="50">
        <v>56</v>
      </c>
      <c r="B59" s="8">
        <v>36</v>
      </c>
      <c r="C59" s="41" t="s">
        <v>373</v>
      </c>
      <c r="D59" s="41" t="s">
        <v>374</v>
      </c>
      <c r="E59" s="41" t="s">
        <v>32</v>
      </c>
      <c r="F59" s="41"/>
      <c r="G59" s="41"/>
      <c r="H59" s="41" t="s">
        <v>18</v>
      </c>
      <c r="I59" s="10">
        <v>18.369</v>
      </c>
      <c r="J59" s="12">
        <v>18.584</v>
      </c>
      <c r="K59" s="12">
        <f t="shared" si="1"/>
        <v>36.953000000000003</v>
      </c>
    </row>
    <row r="60" spans="1:11" ht="15.75" customHeight="1">
      <c r="A60" s="50">
        <v>57</v>
      </c>
      <c r="B60" s="8">
        <v>69</v>
      </c>
      <c r="C60" s="41" t="s">
        <v>925</v>
      </c>
      <c r="D60" s="41" t="s">
        <v>926</v>
      </c>
      <c r="E60" s="41" t="s">
        <v>32</v>
      </c>
      <c r="F60" s="41" t="s">
        <v>1355</v>
      </c>
      <c r="G60" s="41" t="s">
        <v>1230</v>
      </c>
      <c r="H60" s="41"/>
      <c r="I60" s="10">
        <v>18.257000000000001</v>
      </c>
      <c r="J60" s="12">
        <v>18.712</v>
      </c>
      <c r="K60" s="12">
        <f t="shared" si="1"/>
        <v>36.969000000000001</v>
      </c>
    </row>
    <row r="61" spans="1:11" ht="15.75" customHeight="1">
      <c r="A61" s="50">
        <v>58</v>
      </c>
      <c r="B61" s="8">
        <v>112</v>
      </c>
      <c r="C61" s="41" t="s">
        <v>980</v>
      </c>
      <c r="D61" s="41" t="s">
        <v>981</v>
      </c>
      <c r="E61" s="41" t="s">
        <v>32</v>
      </c>
      <c r="F61" s="41" t="s">
        <v>1355</v>
      </c>
      <c r="G61" s="41" t="s">
        <v>1230</v>
      </c>
      <c r="H61" s="41" t="s">
        <v>18</v>
      </c>
      <c r="I61" s="10">
        <v>18.407</v>
      </c>
      <c r="J61" s="12">
        <v>18.579999999999998</v>
      </c>
      <c r="K61" s="12">
        <f t="shared" si="1"/>
        <v>36.986999999999995</v>
      </c>
    </row>
    <row r="62" spans="1:11" ht="15.75" customHeight="1">
      <c r="A62" s="50">
        <v>59</v>
      </c>
      <c r="B62" s="8">
        <v>35</v>
      </c>
      <c r="C62" s="41" t="s">
        <v>826</v>
      </c>
      <c r="D62" s="41" t="s">
        <v>876</v>
      </c>
      <c r="E62" s="41" t="s">
        <v>32</v>
      </c>
      <c r="F62" s="41"/>
      <c r="G62" s="41" t="s">
        <v>1230</v>
      </c>
      <c r="H62" s="41" t="s">
        <v>18</v>
      </c>
      <c r="I62" s="10">
        <v>18.597000000000001</v>
      </c>
      <c r="J62" s="12">
        <v>18.481999999999999</v>
      </c>
      <c r="K62" s="12">
        <f t="shared" si="1"/>
        <v>37.079000000000001</v>
      </c>
    </row>
    <row r="63" spans="1:11" ht="15.75" customHeight="1">
      <c r="A63" s="50">
        <v>60</v>
      </c>
      <c r="B63" s="8">
        <v>32</v>
      </c>
      <c r="C63" s="41" t="s">
        <v>769</v>
      </c>
      <c r="D63" s="41" t="s">
        <v>770</v>
      </c>
      <c r="E63" s="41" t="s">
        <v>32</v>
      </c>
      <c r="F63" s="41"/>
      <c r="G63" s="41"/>
      <c r="H63" s="41" t="s">
        <v>18</v>
      </c>
      <c r="I63" s="10">
        <v>18.905999999999999</v>
      </c>
      <c r="J63" s="12">
        <v>18.22</v>
      </c>
      <c r="K63" s="12">
        <f t="shared" si="1"/>
        <v>37.125999999999998</v>
      </c>
    </row>
    <row r="64" spans="1:11" ht="15.75" customHeight="1">
      <c r="A64" s="50">
        <v>61</v>
      </c>
      <c r="B64" s="8">
        <v>47</v>
      </c>
      <c r="C64" s="41" t="s">
        <v>895</v>
      </c>
      <c r="D64" s="41" t="s">
        <v>896</v>
      </c>
      <c r="E64" s="41" t="s">
        <v>32</v>
      </c>
      <c r="F64" s="41"/>
      <c r="G64" s="41" t="s">
        <v>1230</v>
      </c>
      <c r="H64" s="41"/>
      <c r="I64" s="10">
        <v>18.902000000000001</v>
      </c>
      <c r="J64" s="12">
        <v>18.463000000000001</v>
      </c>
      <c r="K64" s="12">
        <f t="shared" si="1"/>
        <v>37.365000000000002</v>
      </c>
    </row>
    <row r="65" spans="1:11" ht="15.75" customHeight="1">
      <c r="A65" s="50">
        <v>62</v>
      </c>
      <c r="B65" s="8">
        <v>98</v>
      </c>
      <c r="C65" s="41" t="s">
        <v>685</v>
      </c>
      <c r="D65" s="41" t="s">
        <v>962</v>
      </c>
      <c r="E65" s="41" t="s">
        <v>32</v>
      </c>
      <c r="F65" s="41" t="s">
        <v>1355</v>
      </c>
      <c r="G65" s="41" t="s">
        <v>1230</v>
      </c>
      <c r="H65" s="41" t="s">
        <v>18</v>
      </c>
      <c r="I65" s="10">
        <v>18.850000000000001</v>
      </c>
      <c r="J65" s="12">
        <v>18.552</v>
      </c>
      <c r="K65" s="12">
        <f t="shared" si="1"/>
        <v>37.402000000000001</v>
      </c>
    </row>
    <row r="66" spans="1:11" ht="15.75" customHeight="1">
      <c r="A66" s="50">
        <v>63</v>
      </c>
      <c r="B66" s="8">
        <v>81</v>
      </c>
      <c r="C66" s="41" t="s">
        <v>938</v>
      </c>
      <c r="D66" s="41" t="s">
        <v>939</v>
      </c>
      <c r="E66" s="41"/>
      <c r="F66" s="41" t="s">
        <v>1355</v>
      </c>
      <c r="G66" s="41" t="s">
        <v>1230</v>
      </c>
      <c r="H66" s="41" t="s">
        <v>18</v>
      </c>
      <c r="I66" s="10">
        <v>18.949000000000002</v>
      </c>
      <c r="J66" s="12">
        <v>18.454000000000001</v>
      </c>
      <c r="K66" s="12">
        <f t="shared" si="1"/>
        <v>37.403000000000006</v>
      </c>
    </row>
    <row r="67" spans="1:11" ht="15.75" customHeight="1">
      <c r="A67" s="50">
        <v>64</v>
      </c>
      <c r="B67" s="8">
        <v>73</v>
      </c>
      <c r="C67" s="41" t="s">
        <v>930</v>
      </c>
      <c r="D67" s="41" t="s">
        <v>931</v>
      </c>
      <c r="E67" s="41" t="s">
        <v>32</v>
      </c>
      <c r="F67" s="41" t="s">
        <v>1355</v>
      </c>
      <c r="G67" s="41" t="s">
        <v>1230</v>
      </c>
      <c r="H67" s="41" t="s">
        <v>18</v>
      </c>
      <c r="I67" s="10">
        <v>18.763000000000002</v>
      </c>
      <c r="J67" s="12">
        <v>18.661000000000001</v>
      </c>
      <c r="K67" s="12">
        <f t="shared" si="1"/>
        <v>37.424000000000007</v>
      </c>
    </row>
    <row r="68" spans="1:11" ht="15.75" customHeight="1">
      <c r="A68" s="50">
        <v>65</v>
      </c>
      <c r="B68" s="8">
        <v>68</v>
      </c>
      <c r="C68" s="41" t="s">
        <v>923</v>
      </c>
      <c r="D68" s="41" t="s">
        <v>924</v>
      </c>
      <c r="E68" s="41" t="s">
        <v>32</v>
      </c>
      <c r="F68" s="41" t="s">
        <v>1355</v>
      </c>
      <c r="G68" s="41" t="s">
        <v>1230</v>
      </c>
      <c r="H68" s="41" t="s">
        <v>18</v>
      </c>
      <c r="I68" s="10">
        <v>19.093</v>
      </c>
      <c r="J68" s="12">
        <v>18.396000000000001</v>
      </c>
      <c r="K68" s="12">
        <f t="shared" ref="K68:K99" si="2">+I68+J68</f>
        <v>37.489000000000004</v>
      </c>
    </row>
    <row r="69" spans="1:11" ht="15.75" customHeight="1">
      <c r="A69" s="50">
        <v>66</v>
      </c>
      <c r="B69" s="8">
        <v>61</v>
      </c>
      <c r="C69" s="41" t="s">
        <v>338</v>
      </c>
      <c r="D69" s="41" t="s">
        <v>914</v>
      </c>
      <c r="E69" s="41" t="s">
        <v>32</v>
      </c>
      <c r="F69" s="41" t="s">
        <v>1355</v>
      </c>
      <c r="G69" s="41" t="s">
        <v>1230</v>
      </c>
      <c r="H69" s="41" t="s">
        <v>18</v>
      </c>
      <c r="I69" s="10">
        <v>18.050999999999998</v>
      </c>
      <c r="J69" s="12">
        <v>19.54</v>
      </c>
      <c r="K69" s="12">
        <f t="shared" si="2"/>
        <v>37.590999999999994</v>
      </c>
    </row>
    <row r="70" spans="1:11" ht="15.75" customHeight="1">
      <c r="A70" s="50">
        <v>67</v>
      </c>
      <c r="B70" s="8">
        <v>26</v>
      </c>
      <c r="C70" s="41" t="s">
        <v>1374</v>
      </c>
      <c r="D70" s="41" t="s">
        <v>869</v>
      </c>
      <c r="E70" s="41"/>
      <c r="F70" s="41"/>
      <c r="G70" s="41" t="s">
        <v>1230</v>
      </c>
      <c r="H70" s="41" t="s">
        <v>18</v>
      </c>
      <c r="I70" s="10">
        <v>18.713999999999999</v>
      </c>
      <c r="J70" s="12">
        <v>18.884</v>
      </c>
      <c r="K70" s="12">
        <f t="shared" si="2"/>
        <v>37.597999999999999</v>
      </c>
    </row>
    <row r="71" spans="1:11" ht="15.75" customHeight="1">
      <c r="A71" s="50">
        <v>68</v>
      </c>
      <c r="B71" s="8">
        <v>84</v>
      </c>
      <c r="C71" s="41" t="s">
        <v>494</v>
      </c>
      <c r="D71" s="41" t="s">
        <v>941</v>
      </c>
      <c r="E71" s="41" t="s">
        <v>32</v>
      </c>
      <c r="F71" s="41" t="s">
        <v>1355</v>
      </c>
      <c r="G71" s="41" t="s">
        <v>1230</v>
      </c>
      <c r="H71" s="41" t="s">
        <v>18</v>
      </c>
      <c r="I71" s="10">
        <v>18.992999999999999</v>
      </c>
      <c r="J71" s="12">
        <v>18.638000000000002</v>
      </c>
      <c r="K71" s="12">
        <f t="shared" si="2"/>
        <v>37.631</v>
      </c>
    </row>
    <row r="72" spans="1:11" ht="15.75" customHeight="1">
      <c r="A72" s="50">
        <v>69</v>
      </c>
      <c r="B72" s="8">
        <v>55</v>
      </c>
      <c r="C72" s="41" t="s">
        <v>1341</v>
      </c>
      <c r="D72" s="41" t="s">
        <v>1353</v>
      </c>
      <c r="E72" s="41"/>
      <c r="F72" s="41"/>
      <c r="G72" s="41"/>
      <c r="H72" s="41" t="s">
        <v>18</v>
      </c>
      <c r="I72" s="10">
        <v>18.079999999999998</v>
      </c>
      <c r="J72" s="12">
        <v>19.552</v>
      </c>
      <c r="K72" s="12">
        <f t="shared" si="2"/>
        <v>37.631999999999998</v>
      </c>
    </row>
    <row r="73" spans="1:11" ht="15.75" customHeight="1">
      <c r="A73" s="50">
        <v>70</v>
      </c>
      <c r="B73" s="8">
        <v>131</v>
      </c>
      <c r="C73" s="41" t="s">
        <v>47</v>
      </c>
      <c r="D73" s="41" t="s">
        <v>1003</v>
      </c>
      <c r="E73" s="41" t="s">
        <v>32</v>
      </c>
      <c r="F73" s="41" t="s">
        <v>1355</v>
      </c>
      <c r="G73" s="41" t="s">
        <v>1230</v>
      </c>
      <c r="H73" s="41" t="s">
        <v>18</v>
      </c>
      <c r="I73" s="10">
        <v>18.344000000000001</v>
      </c>
      <c r="J73" s="12">
        <v>19.311</v>
      </c>
      <c r="K73" s="12">
        <f t="shared" si="2"/>
        <v>37.655000000000001</v>
      </c>
    </row>
    <row r="74" spans="1:11" ht="15.75" customHeight="1">
      <c r="A74" s="50">
        <v>71</v>
      </c>
      <c r="B74" s="8">
        <v>8</v>
      </c>
      <c r="C74" s="41" t="s">
        <v>436</v>
      </c>
      <c r="D74" s="41" t="s">
        <v>844</v>
      </c>
      <c r="E74" s="41" t="s">
        <v>32</v>
      </c>
      <c r="F74" s="41"/>
      <c r="G74" s="41" t="s">
        <v>1230</v>
      </c>
      <c r="H74" s="41" t="s">
        <v>18</v>
      </c>
      <c r="I74" s="10">
        <v>18.658999999999999</v>
      </c>
      <c r="J74" s="12">
        <v>19.004999999999999</v>
      </c>
      <c r="K74" s="12">
        <f t="shared" si="2"/>
        <v>37.664000000000001</v>
      </c>
    </row>
    <row r="75" spans="1:11" ht="15.75" customHeight="1">
      <c r="A75" s="50">
        <v>72</v>
      </c>
      <c r="B75" s="8">
        <v>43</v>
      </c>
      <c r="C75" s="41" t="s">
        <v>887</v>
      </c>
      <c r="D75" s="41" t="s">
        <v>888</v>
      </c>
      <c r="E75" s="41" t="s">
        <v>32</v>
      </c>
      <c r="F75" s="41"/>
      <c r="G75" s="41" t="s">
        <v>1230</v>
      </c>
      <c r="H75" s="41" t="s">
        <v>18</v>
      </c>
      <c r="I75" s="10">
        <v>18.852</v>
      </c>
      <c r="J75" s="12">
        <v>18.873999999999999</v>
      </c>
      <c r="K75" s="12">
        <f t="shared" si="2"/>
        <v>37.725999999999999</v>
      </c>
    </row>
    <row r="76" spans="1:11" ht="15.75" customHeight="1">
      <c r="A76" s="50">
        <v>73</v>
      </c>
      <c r="B76" s="8">
        <v>74</v>
      </c>
      <c r="C76" s="41" t="s">
        <v>171</v>
      </c>
      <c r="D76" s="41" t="s">
        <v>441</v>
      </c>
      <c r="E76" s="41" t="s">
        <v>32</v>
      </c>
      <c r="F76" s="41" t="s">
        <v>1355</v>
      </c>
      <c r="G76" s="41"/>
      <c r="H76" s="41" t="s">
        <v>18</v>
      </c>
      <c r="I76" s="10">
        <v>19.164999999999999</v>
      </c>
      <c r="J76" s="12">
        <v>18.57</v>
      </c>
      <c r="K76" s="12">
        <f t="shared" si="2"/>
        <v>37.734999999999999</v>
      </c>
    </row>
    <row r="77" spans="1:11" ht="15.75" customHeight="1">
      <c r="A77" s="50">
        <v>74</v>
      </c>
      <c r="B77" s="8">
        <v>49</v>
      </c>
      <c r="C77" s="41" t="s">
        <v>260</v>
      </c>
      <c r="D77" s="41" t="s">
        <v>898</v>
      </c>
      <c r="E77" s="41" t="s">
        <v>32</v>
      </c>
      <c r="F77" s="41"/>
      <c r="G77" s="41" t="s">
        <v>1230</v>
      </c>
      <c r="H77" s="41" t="s">
        <v>18</v>
      </c>
      <c r="I77" s="10">
        <v>19</v>
      </c>
      <c r="J77" s="12">
        <v>18.905999999999999</v>
      </c>
      <c r="K77" s="12">
        <f t="shared" si="2"/>
        <v>37.905999999999999</v>
      </c>
    </row>
    <row r="78" spans="1:11" ht="15.75" customHeight="1">
      <c r="A78" s="50">
        <v>75</v>
      </c>
      <c r="B78" s="8">
        <v>56</v>
      </c>
      <c r="C78" s="41" t="s">
        <v>907</v>
      </c>
      <c r="D78" s="41" t="s">
        <v>908</v>
      </c>
      <c r="E78" s="41" t="s">
        <v>32</v>
      </c>
      <c r="F78" s="41"/>
      <c r="G78" s="41" t="s">
        <v>1230</v>
      </c>
      <c r="H78" s="41" t="s">
        <v>18</v>
      </c>
      <c r="I78" s="10">
        <v>19.125</v>
      </c>
      <c r="J78" s="12">
        <v>18.899999999999999</v>
      </c>
      <c r="K78" s="12">
        <f t="shared" si="2"/>
        <v>38.024999999999999</v>
      </c>
    </row>
    <row r="79" spans="1:11" ht="15.75" customHeight="1">
      <c r="A79" s="50">
        <v>76</v>
      </c>
      <c r="B79" s="8">
        <v>76</v>
      </c>
      <c r="C79" s="41" t="s">
        <v>1356</v>
      </c>
      <c r="D79" s="41" t="s">
        <v>1357</v>
      </c>
      <c r="E79" s="41" t="s">
        <v>32</v>
      </c>
      <c r="F79" s="41" t="s">
        <v>1355</v>
      </c>
      <c r="G79" s="41"/>
      <c r="H79" s="41" t="s">
        <v>18</v>
      </c>
      <c r="I79" s="10">
        <v>19.446999999999999</v>
      </c>
      <c r="J79" s="12">
        <v>18.899999999999999</v>
      </c>
      <c r="K79" s="12">
        <f t="shared" si="2"/>
        <v>38.346999999999994</v>
      </c>
    </row>
    <row r="80" spans="1:11" ht="15.75" customHeight="1">
      <c r="A80" s="50">
        <v>77</v>
      </c>
      <c r="B80" s="8">
        <v>67</v>
      </c>
      <c r="C80" s="41" t="s">
        <v>187</v>
      </c>
      <c r="D80" s="41" t="s">
        <v>922</v>
      </c>
      <c r="E80" s="41" t="s">
        <v>32</v>
      </c>
      <c r="F80" s="41" t="s">
        <v>1355</v>
      </c>
      <c r="G80" s="41" t="s">
        <v>1230</v>
      </c>
      <c r="H80" s="41"/>
      <c r="I80" s="10">
        <v>18.852</v>
      </c>
      <c r="J80" s="12">
        <v>19.497</v>
      </c>
      <c r="K80" s="12">
        <f t="shared" si="2"/>
        <v>38.349000000000004</v>
      </c>
    </row>
    <row r="81" spans="1:11" ht="15.75" customHeight="1">
      <c r="A81" s="50">
        <v>78</v>
      </c>
      <c r="B81" s="8">
        <v>10</v>
      </c>
      <c r="C81" s="41" t="s">
        <v>1343</v>
      </c>
      <c r="D81" s="41" t="s">
        <v>1344</v>
      </c>
      <c r="E81" s="41" t="s">
        <v>32</v>
      </c>
      <c r="F81" s="41"/>
      <c r="G81" s="41"/>
      <c r="H81" s="41" t="s">
        <v>18</v>
      </c>
      <c r="I81" s="10">
        <v>19.295999999999999</v>
      </c>
      <c r="J81" s="12">
        <v>19.178000000000001</v>
      </c>
      <c r="K81" s="12">
        <f t="shared" si="2"/>
        <v>38.474000000000004</v>
      </c>
    </row>
    <row r="82" spans="1:11" ht="15.75" customHeight="1">
      <c r="A82" s="50">
        <v>79</v>
      </c>
      <c r="B82" s="8">
        <v>125</v>
      </c>
      <c r="C82" s="41" t="s">
        <v>85</v>
      </c>
      <c r="D82" s="41" t="s">
        <v>998</v>
      </c>
      <c r="E82" s="41" t="s">
        <v>32</v>
      </c>
      <c r="F82" s="41" t="s">
        <v>1355</v>
      </c>
      <c r="G82" s="41" t="s">
        <v>1230</v>
      </c>
      <c r="H82" s="41" t="s">
        <v>18</v>
      </c>
      <c r="I82" s="10">
        <v>19.238</v>
      </c>
      <c r="J82" s="12">
        <v>19.456</v>
      </c>
      <c r="K82" s="12">
        <f t="shared" si="2"/>
        <v>38.694000000000003</v>
      </c>
    </row>
    <row r="83" spans="1:11" ht="15.75" customHeight="1">
      <c r="A83" s="50">
        <v>80</v>
      </c>
      <c r="B83" s="8">
        <v>17</v>
      </c>
      <c r="C83" s="41" t="s">
        <v>752</v>
      </c>
      <c r="D83" s="41" t="s">
        <v>855</v>
      </c>
      <c r="E83" s="41" t="s">
        <v>32</v>
      </c>
      <c r="F83" s="41"/>
      <c r="G83" s="41" t="s">
        <v>1230</v>
      </c>
      <c r="H83" s="41" t="s">
        <v>18</v>
      </c>
      <c r="I83" s="10">
        <v>19.681999999999999</v>
      </c>
      <c r="J83" s="12">
        <v>19.257999999999999</v>
      </c>
      <c r="K83" s="12">
        <f t="shared" si="2"/>
        <v>38.94</v>
      </c>
    </row>
    <row r="84" spans="1:11" ht="15.75" customHeight="1">
      <c r="A84" s="50">
        <v>81</v>
      </c>
      <c r="B84" s="8">
        <v>7</v>
      </c>
      <c r="C84" s="41" t="s">
        <v>842</v>
      </c>
      <c r="D84" s="41" t="s">
        <v>843</v>
      </c>
      <c r="E84" s="41"/>
      <c r="F84" s="41"/>
      <c r="G84" s="41" t="s">
        <v>1230</v>
      </c>
      <c r="H84" s="41" t="s">
        <v>18</v>
      </c>
      <c r="I84" s="10">
        <v>18.277000000000001</v>
      </c>
      <c r="J84" s="12">
        <v>20.715</v>
      </c>
      <c r="K84" s="12">
        <f t="shared" si="2"/>
        <v>38.992000000000004</v>
      </c>
    </row>
    <row r="85" spans="1:11" ht="15.75" customHeight="1">
      <c r="A85" s="50">
        <v>82</v>
      </c>
      <c r="B85" s="8">
        <v>128</v>
      </c>
      <c r="C85" s="41" t="s">
        <v>1375</v>
      </c>
      <c r="D85" s="41" t="s">
        <v>60</v>
      </c>
      <c r="E85" s="41" t="s">
        <v>32</v>
      </c>
      <c r="F85" s="41" t="s">
        <v>1355</v>
      </c>
      <c r="G85" s="41"/>
      <c r="H85" s="41" t="s">
        <v>18</v>
      </c>
      <c r="I85" s="10">
        <v>19.713000000000001</v>
      </c>
      <c r="J85" s="12">
        <v>19.579000000000001</v>
      </c>
      <c r="K85" s="12">
        <f t="shared" si="2"/>
        <v>39.292000000000002</v>
      </c>
    </row>
    <row r="86" spans="1:11" ht="15.75" customHeight="1">
      <c r="A86" s="50">
        <v>83</v>
      </c>
      <c r="B86" s="8">
        <v>91</v>
      </c>
      <c r="C86" s="41" t="s">
        <v>950</v>
      </c>
      <c r="D86" s="41" t="s">
        <v>951</v>
      </c>
      <c r="E86" s="41" t="s">
        <v>32</v>
      </c>
      <c r="F86" s="41" t="s">
        <v>1355</v>
      </c>
      <c r="G86" s="41" t="s">
        <v>1230</v>
      </c>
      <c r="H86" s="41" t="s">
        <v>18</v>
      </c>
      <c r="I86" s="10">
        <v>19.727</v>
      </c>
      <c r="J86" s="12">
        <v>19.614999999999998</v>
      </c>
      <c r="K86" s="12">
        <f t="shared" si="2"/>
        <v>39.341999999999999</v>
      </c>
    </row>
    <row r="87" spans="1:11" ht="15.75" customHeight="1">
      <c r="A87" s="50">
        <v>84</v>
      </c>
      <c r="B87" s="8">
        <v>83</v>
      </c>
      <c r="C87" s="41" t="s">
        <v>207</v>
      </c>
      <c r="D87" s="41" t="s">
        <v>940</v>
      </c>
      <c r="E87" s="41"/>
      <c r="F87" s="41" t="s">
        <v>1355</v>
      </c>
      <c r="G87" s="41" t="s">
        <v>1230</v>
      </c>
      <c r="H87" s="41" t="s">
        <v>18</v>
      </c>
      <c r="I87" s="10">
        <v>19.812000000000001</v>
      </c>
      <c r="J87" s="12">
        <v>19.556999999999999</v>
      </c>
      <c r="K87" s="12">
        <f t="shared" si="2"/>
        <v>39.369</v>
      </c>
    </row>
    <row r="88" spans="1:11" ht="15.75" customHeight="1">
      <c r="A88" s="50">
        <v>85</v>
      </c>
      <c r="B88" s="8">
        <v>88</v>
      </c>
      <c r="C88" s="41" t="s">
        <v>948</v>
      </c>
      <c r="D88" s="41" t="s">
        <v>949</v>
      </c>
      <c r="E88" s="41"/>
      <c r="F88" s="41" t="s">
        <v>1355</v>
      </c>
      <c r="G88" s="41" t="s">
        <v>1230</v>
      </c>
      <c r="H88" s="41" t="s">
        <v>18</v>
      </c>
      <c r="I88" s="10">
        <v>18.559999999999999</v>
      </c>
      <c r="J88" s="12">
        <v>20.861000000000001</v>
      </c>
      <c r="K88" s="12">
        <f t="shared" si="2"/>
        <v>39.420999999999999</v>
      </c>
    </row>
    <row r="89" spans="1:11" ht="15.75" customHeight="1">
      <c r="A89" s="50">
        <v>86</v>
      </c>
      <c r="B89" s="8">
        <v>116</v>
      </c>
      <c r="C89" s="41" t="s">
        <v>856</v>
      </c>
      <c r="D89" s="41" t="s">
        <v>985</v>
      </c>
      <c r="E89" s="41" t="s">
        <v>32</v>
      </c>
      <c r="F89" s="41" t="s">
        <v>1355</v>
      </c>
      <c r="G89" s="41" t="s">
        <v>1230</v>
      </c>
      <c r="H89" s="41" t="s">
        <v>18</v>
      </c>
      <c r="I89" s="10">
        <v>19.968</v>
      </c>
      <c r="J89" s="12">
        <v>19.736999999999998</v>
      </c>
      <c r="K89" s="12">
        <f t="shared" si="2"/>
        <v>39.704999999999998</v>
      </c>
    </row>
    <row r="90" spans="1:11" ht="15.75" customHeight="1">
      <c r="A90" s="50">
        <v>87</v>
      </c>
      <c r="B90" s="8">
        <v>37</v>
      </c>
      <c r="C90" s="41" t="s">
        <v>877</v>
      </c>
      <c r="D90" s="41" t="s">
        <v>878</v>
      </c>
      <c r="E90" s="41"/>
      <c r="F90" s="41"/>
      <c r="G90" s="41" t="s">
        <v>1230</v>
      </c>
      <c r="H90" s="41" t="s">
        <v>18</v>
      </c>
      <c r="I90" s="10">
        <v>19.731999999999999</v>
      </c>
      <c r="J90" s="12">
        <v>20.152000000000001</v>
      </c>
      <c r="K90" s="12">
        <f t="shared" si="2"/>
        <v>39.884</v>
      </c>
    </row>
    <row r="91" spans="1:11" ht="15.75" customHeight="1">
      <c r="A91" s="50">
        <v>88</v>
      </c>
      <c r="B91" s="8">
        <v>20</v>
      </c>
      <c r="C91" s="41" t="s">
        <v>858</v>
      </c>
      <c r="D91" s="41" t="s">
        <v>859</v>
      </c>
      <c r="E91" s="41" t="s">
        <v>32</v>
      </c>
      <c r="F91" s="41"/>
      <c r="G91" s="41" t="s">
        <v>1230</v>
      </c>
      <c r="H91" s="41"/>
      <c r="I91" s="10">
        <v>17.550999999999998</v>
      </c>
      <c r="J91" s="12">
        <v>22.454000000000001</v>
      </c>
      <c r="K91" s="12">
        <f t="shared" si="2"/>
        <v>40.004999999999995</v>
      </c>
    </row>
    <row r="92" spans="1:11" ht="15.75" customHeight="1">
      <c r="A92" s="50">
        <v>89</v>
      </c>
      <c r="B92" s="8">
        <v>12</v>
      </c>
      <c r="C92" s="41" t="s">
        <v>849</v>
      </c>
      <c r="D92" s="41" t="s">
        <v>850</v>
      </c>
      <c r="E92" s="41"/>
      <c r="F92" s="41"/>
      <c r="G92" s="41" t="s">
        <v>1230</v>
      </c>
      <c r="H92" s="41" t="s">
        <v>18</v>
      </c>
      <c r="I92" s="10">
        <v>22.484000000000002</v>
      </c>
      <c r="J92" s="12">
        <v>17.792999999999999</v>
      </c>
      <c r="K92" s="12">
        <f t="shared" si="2"/>
        <v>40.277000000000001</v>
      </c>
    </row>
    <row r="93" spans="1:11" ht="15.75" customHeight="1">
      <c r="A93" s="50">
        <v>90</v>
      </c>
      <c r="B93" s="8">
        <v>115</v>
      </c>
      <c r="C93" s="41" t="s">
        <v>534</v>
      </c>
      <c r="D93" s="41" t="s">
        <v>1360</v>
      </c>
      <c r="E93" s="41" t="s">
        <v>32</v>
      </c>
      <c r="F93" s="41" t="s">
        <v>1355</v>
      </c>
      <c r="G93" s="41"/>
      <c r="H93" s="41"/>
      <c r="I93" s="10">
        <v>20.300999999999998</v>
      </c>
      <c r="J93" s="12">
        <v>20.102</v>
      </c>
      <c r="K93" s="12">
        <f t="shared" si="2"/>
        <v>40.402999999999999</v>
      </c>
    </row>
    <row r="94" spans="1:11" ht="15.75" customHeight="1">
      <c r="A94" s="50">
        <v>91</v>
      </c>
      <c r="B94" s="8">
        <v>71</v>
      </c>
      <c r="C94" s="41" t="s">
        <v>51</v>
      </c>
      <c r="D94" s="41" t="s">
        <v>52</v>
      </c>
      <c r="E94" s="41" t="s">
        <v>32</v>
      </c>
      <c r="F94" s="41" t="s">
        <v>1355</v>
      </c>
      <c r="G94" s="41"/>
      <c r="H94" s="41" t="s">
        <v>18</v>
      </c>
      <c r="I94" s="10">
        <v>22.678999999999998</v>
      </c>
      <c r="J94" s="12">
        <v>17.875</v>
      </c>
      <c r="K94" s="12">
        <f t="shared" si="2"/>
        <v>40.554000000000002</v>
      </c>
    </row>
    <row r="95" spans="1:11" ht="15.75" customHeight="1">
      <c r="A95" s="50">
        <v>92</v>
      </c>
      <c r="B95" s="8">
        <v>59</v>
      </c>
      <c r="C95" s="41" t="s">
        <v>129</v>
      </c>
      <c r="D95" s="41" t="s">
        <v>911</v>
      </c>
      <c r="E95" s="41" t="s">
        <v>32</v>
      </c>
      <c r="F95" s="41" t="s">
        <v>1355</v>
      </c>
      <c r="G95" s="41" t="s">
        <v>1230</v>
      </c>
      <c r="H95" s="41"/>
      <c r="I95" s="10">
        <v>22.901</v>
      </c>
      <c r="J95" s="12">
        <v>17.686</v>
      </c>
      <c r="K95" s="12">
        <f t="shared" si="2"/>
        <v>40.587000000000003</v>
      </c>
    </row>
    <row r="96" spans="1:11" ht="15.75" customHeight="1">
      <c r="A96" s="50">
        <v>93</v>
      </c>
      <c r="B96" s="8">
        <v>99</v>
      </c>
      <c r="C96" s="41" t="s">
        <v>763</v>
      </c>
      <c r="D96" s="41" t="s">
        <v>764</v>
      </c>
      <c r="E96" s="41" t="s">
        <v>32</v>
      </c>
      <c r="F96" s="41" t="s">
        <v>1355</v>
      </c>
      <c r="G96" s="41"/>
      <c r="H96" s="41"/>
      <c r="I96" s="10">
        <v>22.789000000000001</v>
      </c>
      <c r="J96" s="12">
        <v>17.814</v>
      </c>
      <c r="K96" s="12">
        <f t="shared" si="2"/>
        <v>40.603000000000002</v>
      </c>
    </row>
    <row r="97" spans="1:11" ht="15.75" customHeight="1">
      <c r="A97" s="50">
        <v>94</v>
      </c>
      <c r="B97" s="8">
        <v>77</v>
      </c>
      <c r="C97" s="41" t="s">
        <v>544</v>
      </c>
      <c r="D97" s="41" t="s">
        <v>775</v>
      </c>
      <c r="E97" s="41" t="s">
        <v>32</v>
      </c>
      <c r="F97" s="41" t="s">
        <v>1355</v>
      </c>
      <c r="G97" s="41"/>
      <c r="H97" s="41" t="s">
        <v>18</v>
      </c>
      <c r="I97" s="10">
        <v>17.890999999999998</v>
      </c>
      <c r="J97" s="12">
        <v>22.741</v>
      </c>
      <c r="K97" s="12">
        <f t="shared" si="2"/>
        <v>40.631999999999998</v>
      </c>
    </row>
    <row r="98" spans="1:11" ht="15.75" customHeight="1">
      <c r="A98" s="50">
        <v>95</v>
      </c>
      <c r="B98" s="8">
        <v>39</v>
      </c>
      <c r="C98" s="41" t="s">
        <v>881</v>
      </c>
      <c r="D98" s="41" t="s">
        <v>882</v>
      </c>
      <c r="E98" s="41" t="s">
        <v>32</v>
      </c>
      <c r="F98" s="41"/>
      <c r="G98" s="41" t="s">
        <v>1230</v>
      </c>
      <c r="H98" s="41" t="s">
        <v>18</v>
      </c>
      <c r="I98" s="10">
        <v>20.952000000000002</v>
      </c>
      <c r="J98" s="12">
        <v>20.013999999999999</v>
      </c>
      <c r="K98" s="12">
        <f t="shared" si="2"/>
        <v>40.966000000000001</v>
      </c>
    </row>
    <row r="99" spans="1:11" ht="15.75" customHeight="1">
      <c r="A99" s="50">
        <v>96</v>
      </c>
      <c r="B99" s="8">
        <v>19</v>
      </c>
      <c r="C99" s="41" t="s">
        <v>591</v>
      </c>
      <c r="D99" s="41" t="s">
        <v>773</v>
      </c>
      <c r="E99" s="41"/>
      <c r="F99" s="41"/>
      <c r="G99" s="41"/>
      <c r="H99" s="41"/>
      <c r="I99" s="10">
        <v>18.167999999999999</v>
      </c>
      <c r="J99" s="12">
        <v>22.998999999999999</v>
      </c>
      <c r="K99" s="12">
        <f t="shared" si="2"/>
        <v>41.167000000000002</v>
      </c>
    </row>
    <row r="100" spans="1:11" ht="15.75" customHeight="1">
      <c r="A100" s="50">
        <v>97</v>
      </c>
      <c r="B100" s="8">
        <v>132</v>
      </c>
      <c r="C100" s="41" t="s">
        <v>1004</v>
      </c>
      <c r="D100" s="41" t="s">
        <v>1005</v>
      </c>
      <c r="E100" s="41" t="s">
        <v>32</v>
      </c>
      <c r="F100" s="41" t="s">
        <v>1355</v>
      </c>
      <c r="G100" s="41" t="s">
        <v>1230</v>
      </c>
      <c r="H100" s="41"/>
      <c r="I100" s="10">
        <v>19.268000000000001</v>
      </c>
      <c r="J100" s="12">
        <v>22.004000000000001</v>
      </c>
      <c r="K100" s="12">
        <f t="shared" ref="K100:K131" si="3">+I100+J100</f>
        <v>41.272000000000006</v>
      </c>
    </row>
    <row r="101" spans="1:11" ht="15.75" customHeight="1">
      <c r="A101" s="50">
        <v>98</v>
      </c>
      <c r="B101" s="8">
        <v>11</v>
      </c>
      <c r="C101" s="41" t="s">
        <v>847</v>
      </c>
      <c r="D101" s="41" t="s">
        <v>848</v>
      </c>
      <c r="E101" s="41"/>
      <c r="F101" s="41"/>
      <c r="G101" s="41" t="s">
        <v>1230</v>
      </c>
      <c r="H101" s="41" t="s">
        <v>18</v>
      </c>
      <c r="I101" s="10">
        <v>23.164999999999999</v>
      </c>
      <c r="J101" s="12">
        <v>18.210999999999999</v>
      </c>
      <c r="K101" s="12">
        <f t="shared" si="3"/>
        <v>41.375999999999998</v>
      </c>
    </row>
    <row r="102" spans="1:11" ht="15.75" customHeight="1">
      <c r="A102" s="50">
        <v>99</v>
      </c>
      <c r="B102" s="8">
        <v>113</v>
      </c>
      <c r="C102" s="41" t="s">
        <v>649</v>
      </c>
      <c r="D102" s="41" t="s">
        <v>982</v>
      </c>
      <c r="E102" s="41" t="s">
        <v>32</v>
      </c>
      <c r="F102" s="41" t="s">
        <v>1355</v>
      </c>
      <c r="G102" s="41" t="s">
        <v>1230</v>
      </c>
      <c r="H102" s="41" t="s">
        <v>18</v>
      </c>
      <c r="I102" s="10">
        <v>23.286999999999999</v>
      </c>
      <c r="J102" s="12">
        <v>18.122</v>
      </c>
      <c r="K102" s="12">
        <f t="shared" si="3"/>
        <v>41.408999999999999</v>
      </c>
    </row>
    <row r="103" spans="1:11" ht="15.75" customHeight="1">
      <c r="A103" s="50">
        <v>100</v>
      </c>
      <c r="B103" s="8">
        <v>92</v>
      </c>
      <c r="C103" s="41" t="s">
        <v>231</v>
      </c>
      <c r="D103" s="41" t="s">
        <v>952</v>
      </c>
      <c r="E103" s="41" t="s">
        <v>32</v>
      </c>
      <c r="F103" s="41" t="s">
        <v>1355</v>
      </c>
      <c r="G103" s="41" t="s">
        <v>1230</v>
      </c>
      <c r="H103" s="41" t="s">
        <v>18</v>
      </c>
      <c r="I103" s="10">
        <v>23.3</v>
      </c>
      <c r="J103" s="12">
        <v>18.120999999999999</v>
      </c>
      <c r="K103" s="12">
        <f t="shared" si="3"/>
        <v>41.420999999999999</v>
      </c>
    </row>
    <row r="104" spans="1:11" ht="15.75" customHeight="1">
      <c r="A104" s="50">
        <v>101</v>
      </c>
      <c r="B104" s="8">
        <v>2</v>
      </c>
      <c r="C104" s="41" t="s">
        <v>1341</v>
      </c>
      <c r="D104" s="41" t="s">
        <v>1342</v>
      </c>
      <c r="E104" s="41"/>
      <c r="F104" s="41"/>
      <c r="G104" s="41"/>
      <c r="H104" s="41" t="s">
        <v>18</v>
      </c>
      <c r="I104" s="10">
        <v>18.167000000000002</v>
      </c>
      <c r="J104" s="12">
        <v>23.57</v>
      </c>
      <c r="K104" s="12">
        <f t="shared" si="3"/>
        <v>41.737000000000002</v>
      </c>
    </row>
    <row r="105" spans="1:11" ht="15.75" customHeight="1">
      <c r="A105" s="50">
        <v>102</v>
      </c>
      <c r="B105" s="8">
        <v>121</v>
      </c>
      <c r="C105" s="41" t="s">
        <v>834</v>
      </c>
      <c r="D105" s="41" t="s">
        <v>991</v>
      </c>
      <c r="E105" s="41" t="s">
        <v>32</v>
      </c>
      <c r="F105" s="41" t="s">
        <v>1355</v>
      </c>
      <c r="G105" s="41" t="s">
        <v>1230</v>
      </c>
      <c r="H105" s="41" t="s">
        <v>18</v>
      </c>
      <c r="I105" s="10">
        <v>23.677</v>
      </c>
      <c r="J105" s="12">
        <v>18.28</v>
      </c>
      <c r="K105" s="12">
        <f t="shared" si="3"/>
        <v>41.957000000000001</v>
      </c>
    </row>
    <row r="106" spans="1:11" ht="15.75" customHeight="1">
      <c r="A106" s="50">
        <v>103</v>
      </c>
      <c r="B106" s="8">
        <v>100</v>
      </c>
      <c r="C106" s="41" t="s">
        <v>153</v>
      </c>
      <c r="D106" s="41" t="s">
        <v>963</v>
      </c>
      <c r="E106" s="41" t="s">
        <v>32</v>
      </c>
      <c r="F106" s="41" t="s">
        <v>1355</v>
      </c>
      <c r="G106" s="41" t="s">
        <v>1230</v>
      </c>
      <c r="H106" s="41" t="s">
        <v>18</v>
      </c>
      <c r="I106" s="10">
        <v>23.837</v>
      </c>
      <c r="J106" s="12">
        <v>18.181000000000001</v>
      </c>
      <c r="K106" s="12">
        <f t="shared" si="3"/>
        <v>42.018000000000001</v>
      </c>
    </row>
    <row r="107" spans="1:11" ht="15.75" customHeight="1">
      <c r="A107" s="50">
        <v>104</v>
      </c>
      <c r="B107" s="8">
        <v>21</v>
      </c>
      <c r="C107" s="41" t="s">
        <v>860</v>
      </c>
      <c r="D107" s="41" t="s">
        <v>861</v>
      </c>
      <c r="E107" s="41" t="s">
        <v>32</v>
      </c>
      <c r="F107" s="41"/>
      <c r="G107" s="41" t="s">
        <v>1230</v>
      </c>
      <c r="H107" s="41" t="s">
        <v>18</v>
      </c>
      <c r="I107" s="10">
        <v>18.606000000000002</v>
      </c>
      <c r="J107" s="12">
        <v>23.669</v>
      </c>
      <c r="K107" s="12">
        <f t="shared" si="3"/>
        <v>42.275000000000006</v>
      </c>
    </row>
    <row r="108" spans="1:11" ht="15.75" customHeight="1">
      <c r="A108" s="50">
        <v>105</v>
      </c>
      <c r="B108" s="8">
        <v>38</v>
      </c>
      <c r="C108" s="41" t="s">
        <v>879</v>
      </c>
      <c r="D108" s="41" t="s">
        <v>880</v>
      </c>
      <c r="E108" s="41"/>
      <c r="F108" s="41"/>
      <c r="G108" s="41" t="s">
        <v>1230</v>
      </c>
      <c r="H108" s="41" t="s">
        <v>18</v>
      </c>
      <c r="I108" s="10">
        <v>18.268999999999998</v>
      </c>
      <c r="J108" s="12">
        <v>24.135000000000002</v>
      </c>
      <c r="K108" s="12">
        <f t="shared" si="3"/>
        <v>42.403999999999996</v>
      </c>
    </row>
    <row r="109" spans="1:11" ht="15.75" customHeight="1">
      <c r="A109" s="50">
        <v>106</v>
      </c>
      <c r="B109" s="8">
        <v>52</v>
      </c>
      <c r="C109" s="41" t="s">
        <v>903</v>
      </c>
      <c r="D109" s="41" t="s">
        <v>904</v>
      </c>
      <c r="E109" s="41"/>
      <c r="F109" s="41"/>
      <c r="G109" s="41" t="s">
        <v>1230</v>
      </c>
      <c r="H109" s="41" t="s">
        <v>18</v>
      </c>
      <c r="I109" s="10">
        <v>23.934999999999999</v>
      </c>
      <c r="J109" s="12">
        <v>18.591999999999999</v>
      </c>
      <c r="K109" s="12">
        <f t="shared" si="3"/>
        <v>42.527000000000001</v>
      </c>
    </row>
    <row r="110" spans="1:11" ht="15.75" customHeight="1">
      <c r="A110" s="50">
        <v>107</v>
      </c>
      <c r="B110" s="8">
        <v>44</v>
      </c>
      <c r="C110" s="41" t="s">
        <v>889</v>
      </c>
      <c r="D110" s="41" t="s">
        <v>890</v>
      </c>
      <c r="E110" s="41"/>
      <c r="F110" s="41"/>
      <c r="G110" s="41" t="s">
        <v>1230</v>
      </c>
      <c r="H110" s="41" t="s">
        <v>18</v>
      </c>
      <c r="I110" s="10">
        <v>19.25</v>
      </c>
      <c r="J110" s="12">
        <v>23.370999999999999</v>
      </c>
      <c r="K110" s="12">
        <f t="shared" si="3"/>
        <v>42.620999999999995</v>
      </c>
    </row>
    <row r="111" spans="1:11" ht="15.75" customHeight="1">
      <c r="A111" s="50">
        <v>108</v>
      </c>
      <c r="B111" s="8">
        <v>96</v>
      </c>
      <c r="C111" s="41" t="s">
        <v>959</v>
      </c>
      <c r="D111" s="41" t="s">
        <v>960</v>
      </c>
      <c r="E111" s="41" t="s">
        <v>32</v>
      </c>
      <c r="F111" s="41" t="s">
        <v>1355</v>
      </c>
      <c r="G111" s="41" t="s">
        <v>1230</v>
      </c>
      <c r="H111" s="41" t="s">
        <v>18</v>
      </c>
      <c r="I111" s="10">
        <v>23.783999999999999</v>
      </c>
      <c r="J111" s="12">
        <v>19.062000000000001</v>
      </c>
      <c r="K111" s="12">
        <f t="shared" si="3"/>
        <v>42.846000000000004</v>
      </c>
    </row>
    <row r="112" spans="1:11" ht="15.75" customHeight="1">
      <c r="A112" s="50">
        <v>109</v>
      </c>
      <c r="B112" s="8">
        <v>53</v>
      </c>
      <c r="C112" s="41" t="s">
        <v>1039</v>
      </c>
      <c r="D112" s="41" t="s">
        <v>1352</v>
      </c>
      <c r="E112" s="41" t="s">
        <v>32</v>
      </c>
      <c r="F112" s="41"/>
      <c r="G112" s="41" t="s">
        <v>1230</v>
      </c>
      <c r="H112" s="41" t="s">
        <v>18</v>
      </c>
      <c r="I112" s="10">
        <v>24.481000000000002</v>
      </c>
      <c r="J112" s="12">
        <v>18.890999999999998</v>
      </c>
      <c r="K112" s="12">
        <f t="shared" si="3"/>
        <v>43.372</v>
      </c>
    </row>
    <row r="113" spans="1:11" ht="15.75" customHeight="1">
      <c r="A113" s="50">
        <v>110</v>
      </c>
      <c r="B113" s="8">
        <v>15</v>
      </c>
      <c r="C113" s="41" t="s">
        <v>853</v>
      </c>
      <c r="D113" s="41" t="s">
        <v>854</v>
      </c>
      <c r="E113" s="41"/>
      <c r="F113" s="41"/>
      <c r="G113" s="41" t="s">
        <v>1230</v>
      </c>
      <c r="H113" s="41" t="s">
        <v>18</v>
      </c>
      <c r="I113" s="10">
        <v>19.183</v>
      </c>
      <c r="J113" s="12">
        <v>24.489000000000001</v>
      </c>
      <c r="K113" s="12">
        <f t="shared" si="3"/>
        <v>43.671999999999997</v>
      </c>
    </row>
    <row r="114" spans="1:11" ht="15.75" customHeight="1">
      <c r="A114" s="50">
        <v>111</v>
      </c>
      <c r="B114" s="8">
        <v>90</v>
      </c>
      <c r="C114" s="41" t="s">
        <v>115</v>
      </c>
      <c r="D114" s="41" t="s">
        <v>116</v>
      </c>
      <c r="E114" s="41" t="s">
        <v>32</v>
      </c>
      <c r="F114" s="41" t="s">
        <v>1355</v>
      </c>
      <c r="G114" s="41"/>
      <c r="H114" s="41" t="s">
        <v>18</v>
      </c>
      <c r="I114" s="10">
        <v>25.013999999999999</v>
      </c>
      <c r="J114" s="12">
        <v>19.486999999999998</v>
      </c>
      <c r="K114" s="12">
        <f t="shared" si="3"/>
        <v>44.500999999999998</v>
      </c>
    </row>
    <row r="115" spans="1:11" ht="15.75" customHeight="1">
      <c r="A115" s="50">
        <v>112</v>
      </c>
      <c r="B115" s="8">
        <v>103</v>
      </c>
      <c r="C115" s="41" t="s">
        <v>69</v>
      </c>
      <c r="D115" s="41" t="s">
        <v>70</v>
      </c>
      <c r="E115" s="41"/>
      <c r="F115" s="41" t="s">
        <v>1355</v>
      </c>
      <c r="G115" s="41"/>
      <c r="H115" s="41"/>
      <c r="I115" s="10">
        <v>22.968</v>
      </c>
      <c r="J115" s="12">
        <v>21.536000000000001</v>
      </c>
      <c r="K115" s="12">
        <f t="shared" si="3"/>
        <v>44.504000000000005</v>
      </c>
    </row>
    <row r="116" spans="1:11" ht="15.75" customHeight="1">
      <c r="A116" s="50">
        <v>113</v>
      </c>
      <c r="B116" s="8">
        <v>105</v>
      </c>
      <c r="C116" s="41" t="s">
        <v>970</v>
      </c>
      <c r="D116" s="41" t="s">
        <v>971</v>
      </c>
      <c r="E116" s="41" t="s">
        <v>32</v>
      </c>
      <c r="F116" s="41" t="s">
        <v>1355</v>
      </c>
      <c r="G116" s="41" t="s">
        <v>1230</v>
      </c>
      <c r="H116" s="41" t="s">
        <v>18</v>
      </c>
      <c r="I116" s="10">
        <v>22.942</v>
      </c>
      <c r="J116" s="12">
        <v>22.088999999999999</v>
      </c>
      <c r="K116" s="12">
        <f t="shared" si="3"/>
        <v>45.030999999999999</v>
      </c>
    </row>
    <row r="117" spans="1:11" ht="15.75" customHeight="1">
      <c r="A117" s="9">
        <v>114</v>
      </c>
      <c r="B117" s="8">
        <v>123</v>
      </c>
      <c r="C117" s="41" t="s">
        <v>994</v>
      </c>
      <c r="D117" s="41" t="s">
        <v>995</v>
      </c>
      <c r="E117" s="41" t="s">
        <v>32</v>
      </c>
      <c r="F117" s="41" t="s">
        <v>1355</v>
      </c>
      <c r="G117" s="41" t="s">
        <v>1230</v>
      </c>
      <c r="H117" s="41"/>
      <c r="I117" s="10">
        <v>22.79</v>
      </c>
      <c r="J117" s="12">
        <v>22.763999999999999</v>
      </c>
      <c r="K117" s="12">
        <f t="shared" si="3"/>
        <v>45.554000000000002</v>
      </c>
    </row>
    <row r="118" spans="1:11" ht="15.75" customHeight="1">
      <c r="A118" s="9">
        <v>115</v>
      </c>
      <c r="B118" s="8">
        <v>34</v>
      </c>
      <c r="C118" s="41" t="s">
        <v>874</v>
      </c>
      <c r="D118" s="41" t="s">
        <v>875</v>
      </c>
      <c r="E118" s="41" t="s">
        <v>32</v>
      </c>
      <c r="F118" s="41"/>
      <c r="G118" s="41" t="s">
        <v>1230</v>
      </c>
      <c r="H118" s="41" t="s">
        <v>18</v>
      </c>
      <c r="I118" s="10">
        <v>27.754999999999999</v>
      </c>
      <c r="J118" s="12">
        <v>17.943000000000001</v>
      </c>
      <c r="K118" s="12">
        <f t="shared" si="3"/>
        <v>45.698</v>
      </c>
    </row>
    <row r="119" spans="1:11" ht="15.75" customHeight="1">
      <c r="A119" s="9">
        <v>116</v>
      </c>
      <c r="B119" s="8">
        <v>86</v>
      </c>
      <c r="C119" s="41" t="s">
        <v>944</v>
      </c>
      <c r="D119" s="41" t="s">
        <v>945</v>
      </c>
      <c r="E119" s="41" t="s">
        <v>32</v>
      </c>
      <c r="F119" s="41" t="s">
        <v>1355</v>
      </c>
      <c r="G119" s="41" t="s">
        <v>1230</v>
      </c>
      <c r="H119" s="41"/>
      <c r="I119" s="10">
        <v>25.975999999999999</v>
      </c>
      <c r="J119" s="12">
        <v>19.875</v>
      </c>
      <c r="K119" s="12">
        <f t="shared" si="3"/>
        <v>45.850999999999999</v>
      </c>
    </row>
    <row r="120" spans="1:11" ht="15.75" customHeight="1">
      <c r="A120" s="9">
        <v>117</v>
      </c>
      <c r="B120" s="8">
        <v>18</v>
      </c>
      <c r="C120" s="41" t="s">
        <v>856</v>
      </c>
      <c r="D120" s="41" t="s">
        <v>857</v>
      </c>
      <c r="E120" s="41" t="s">
        <v>32</v>
      </c>
      <c r="F120" s="41"/>
      <c r="G120" s="41" t="s">
        <v>1230</v>
      </c>
      <c r="H120" s="41" t="s">
        <v>18</v>
      </c>
      <c r="I120" s="10">
        <v>20.207999999999998</v>
      </c>
      <c r="J120" s="12">
        <v>26.131</v>
      </c>
      <c r="K120" s="12">
        <f t="shared" si="3"/>
        <v>46.338999999999999</v>
      </c>
    </row>
    <row r="121" spans="1:11" ht="15.75" customHeight="1">
      <c r="A121" s="9">
        <v>118</v>
      </c>
      <c r="B121" s="8">
        <v>58</v>
      </c>
      <c r="C121" s="41" t="s">
        <v>909</v>
      </c>
      <c r="D121" s="41" t="s">
        <v>910</v>
      </c>
      <c r="E121" s="41" t="s">
        <v>32</v>
      </c>
      <c r="F121" s="41"/>
      <c r="G121" s="41" t="s">
        <v>1230</v>
      </c>
      <c r="H121" s="41"/>
      <c r="I121" s="10">
        <v>28.59</v>
      </c>
      <c r="J121" s="12">
        <v>17.77</v>
      </c>
      <c r="K121" s="12">
        <f t="shared" si="3"/>
        <v>46.36</v>
      </c>
    </row>
    <row r="122" spans="1:11" ht="15.75" customHeight="1">
      <c r="A122" s="9">
        <v>119</v>
      </c>
      <c r="B122" s="8">
        <v>41</v>
      </c>
      <c r="C122" s="41" t="s">
        <v>668</v>
      </c>
      <c r="D122" s="41" t="s">
        <v>669</v>
      </c>
      <c r="E122" s="41"/>
      <c r="F122" s="41"/>
      <c r="G122" s="41"/>
      <c r="H122" s="41"/>
      <c r="I122" s="10">
        <v>23.302</v>
      </c>
      <c r="J122" s="12">
        <v>23.532</v>
      </c>
      <c r="K122" s="12">
        <f t="shared" si="3"/>
        <v>46.834000000000003</v>
      </c>
    </row>
    <row r="123" spans="1:11" ht="15.75" customHeight="1">
      <c r="A123" s="9">
        <v>120</v>
      </c>
      <c r="B123" s="8">
        <v>87</v>
      </c>
      <c r="C123" s="41" t="s">
        <v>946</v>
      </c>
      <c r="D123" s="41" t="s">
        <v>947</v>
      </c>
      <c r="E123" s="41" t="s">
        <v>32</v>
      </c>
      <c r="F123" s="41" t="s">
        <v>1355</v>
      </c>
      <c r="G123" s="41" t="s">
        <v>1230</v>
      </c>
      <c r="H123" s="41" t="s">
        <v>18</v>
      </c>
      <c r="I123" s="10">
        <v>23.808</v>
      </c>
      <c r="J123" s="12">
        <v>23.541</v>
      </c>
      <c r="K123" s="12">
        <f t="shared" si="3"/>
        <v>47.349000000000004</v>
      </c>
    </row>
    <row r="124" spans="1:11" ht="15.75" customHeight="1">
      <c r="A124" s="9">
        <v>121</v>
      </c>
      <c r="B124" s="8">
        <v>28</v>
      </c>
      <c r="C124" s="41" t="s">
        <v>1348</v>
      </c>
      <c r="D124" s="41" t="s">
        <v>1349</v>
      </c>
      <c r="E124" s="41" t="s">
        <v>32</v>
      </c>
      <c r="F124" s="41"/>
      <c r="G124" s="41"/>
      <c r="H124" s="41" t="s">
        <v>18</v>
      </c>
      <c r="I124" s="10">
        <v>29.192</v>
      </c>
      <c r="J124" s="12">
        <v>18.279</v>
      </c>
      <c r="K124" s="12">
        <f t="shared" si="3"/>
        <v>47.471000000000004</v>
      </c>
    </row>
    <row r="125" spans="1:11" ht="15.75" customHeight="1">
      <c r="A125" s="9">
        <v>122</v>
      </c>
      <c r="B125" s="8">
        <v>4</v>
      </c>
      <c r="C125" s="41" t="s">
        <v>837</v>
      </c>
      <c r="D125" s="41" t="s">
        <v>838</v>
      </c>
      <c r="E125" s="41"/>
      <c r="F125" s="41"/>
      <c r="G125" s="41" t="s">
        <v>1230</v>
      </c>
      <c r="H125" s="41" t="s">
        <v>18</v>
      </c>
      <c r="I125" s="10">
        <v>29.821000000000002</v>
      </c>
      <c r="J125" s="12">
        <v>18.076000000000001</v>
      </c>
      <c r="K125" s="12">
        <f t="shared" si="3"/>
        <v>47.897000000000006</v>
      </c>
    </row>
    <row r="126" spans="1:11" ht="15.75" customHeight="1">
      <c r="A126" s="9">
        <v>123</v>
      </c>
      <c r="B126" s="8">
        <v>78</v>
      </c>
      <c r="C126" s="41" t="s">
        <v>842</v>
      </c>
      <c r="D126" s="41" t="s">
        <v>934</v>
      </c>
      <c r="E126" s="41" t="s">
        <v>32</v>
      </c>
      <c r="F126" s="41" t="s">
        <v>1355</v>
      </c>
      <c r="G126" s="41" t="s">
        <v>1230</v>
      </c>
      <c r="H126" s="41" t="s">
        <v>18</v>
      </c>
      <c r="I126" s="10">
        <v>24.315999999999999</v>
      </c>
      <c r="J126" s="12">
        <v>24.977</v>
      </c>
      <c r="K126" s="12">
        <f t="shared" si="3"/>
        <v>49.292999999999999</v>
      </c>
    </row>
    <row r="127" spans="1:11" ht="15.75" customHeight="1">
      <c r="A127" s="9">
        <v>124</v>
      </c>
      <c r="B127" s="8">
        <v>119</v>
      </c>
      <c r="C127" s="41" t="s">
        <v>989</v>
      </c>
      <c r="D127" s="41" t="s">
        <v>990</v>
      </c>
      <c r="E127" s="41" t="s">
        <v>32</v>
      </c>
      <c r="F127" s="41" t="s">
        <v>1355</v>
      </c>
      <c r="G127" s="41" t="s">
        <v>1230</v>
      </c>
      <c r="H127" s="41" t="s">
        <v>18</v>
      </c>
      <c r="I127" s="10">
        <v>19.684000000000001</v>
      </c>
      <c r="J127" s="12">
        <v>32.363</v>
      </c>
      <c r="K127" s="12">
        <f t="shared" si="3"/>
        <v>52.046999999999997</v>
      </c>
    </row>
    <row r="128" spans="1:11" ht="15.75" customHeight="1">
      <c r="A128" s="9">
        <v>125</v>
      </c>
      <c r="B128" s="8">
        <v>101</v>
      </c>
      <c r="C128" s="41" t="s">
        <v>964</v>
      </c>
      <c r="D128" s="41" t="s">
        <v>965</v>
      </c>
      <c r="E128" s="41" t="s">
        <v>32</v>
      </c>
      <c r="F128" s="41" t="s">
        <v>1355</v>
      </c>
      <c r="G128" s="41" t="s">
        <v>1230</v>
      </c>
      <c r="H128" s="41" t="s">
        <v>18</v>
      </c>
      <c r="I128" s="10">
        <v>30.713000000000001</v>
      </c>
      <c r="J128" s="12">
        <v>23.92</v>
      </c>
      <c r="K128" s="12">
        <f t="shared" si="3"/>
        <v>54.633000000000003</v>
      </c>
    </row>
    <row r="129" spans="1:11" ht="15.75" customHeight="1">
      <c r="A129" s="9">
        <v>126</v>
      </c>
      <c r="B129" s="8">
        <v>46</v>
      </c>
      <c r="C129" s="41" t="s">
        <v>893</v>
      </c>
      <c r="D129" s="41" t="s">
        <v>894</v>
      </c>
      <c r="E129" s="41"/>
      <c r="F129" s="41"/>
      <c r="G129" s="41" t="s">
        <v>1230</v>
      </c>
      <c r="H129" s="41" t="s">
        <v>18</v>
      </c>
      <c r="I129" s="10">
        <v>29.039000000000001</v>
      </c>
      <c r="J129" s="12">
        <v>33.491</v>
      </c>
      <c r="K129" s="12">
        <f t="shared" si="3"/>
        <v>62.53</v>
      </c>
    </row>
    <row r="130" spans="1:11" ht="15.75" customHeight="1">
      <c r="A130" s="9">
        <v>127</v>
      </c>
      <c r="B130" s="8">
        <v>110</v>
      </c>
      <c r="C130" s="41" t="s">
        <v>976</v>
      </c>
      <c r="D130" s="41" t="s">
        <v>977</v>
      </c>
      <c r="E130" s="41" t="s">
        <v>32</v>
      </c>
      <c r="F130" s="41" t="s">
        <v>1355</v>
      </c>
      <c r="G130" s="41" t="s">
        <v>1230</v>
      </c>
      <c r="H130" s="41"/>
      <c r="I130" s="10">
        <v>17.596</v>
      </c>
      <c r="J130" s="12">
        <v>50</v>
      </c>
      <c r="K130" s="12">
        <f t="shared" si="3"/>
        <v>67.596000000000004</v>
      </c>
    </row>
    <row r="131" spans="1:11" ht="15.75" customHeight="1">
      <c r="A131" s="9">
        <v>128</v>
      </c>
      <c r="B131" s="8">
        <v>25</v>
      </c>
      <c r="C131" s="41" t="s">
        <v>867</v>
      </c>
      <c r="D131" s="41" t="s">
        <v>868</v>
      </c>
      <c r="E131" s="41" t="s">
        <v>32</v>
      </c>
      <c r="F131" s="41"/>
      <c r="G131" s="41" t="s">
        <v>1230</v>
      </c>
      <c r="H131" s="41" t="s">
        <v>18</v>
      </c>
      <c r="I131" s="10">
        <v>50</v>
      </c>
      <c r="J131" s="12">
        <v>19.036000000000001</v>
      </c>
      <c r="K131" s="12">
        <f t="shared" si="3"/>
        <v>69.036000000000001</v>
      </c>
    </row>
    <row r="132" spans="1:11" ht="15.75" customHeight="1">
      <c r="A132" s="9">
        <v>129</v>
      </c>
      <c r="B132" s="8">
        <v>57</v>
      </c>
      <c r="C132" s="41" t="s">
        <v>793</v>
      </c>
      <c r="D132" s="41" t="s">
        <v>1354</v>
      </c>
      <c r="E132" s="41"/>
      <c r="F132" s="41"/>
      <c r="G132" s="41"/>
      <c r="H132" s="41" t="s">
        <v>18</v>
      </c>
      <c r="I132" s="10">
        <v>19.652000000000001</v>
      </c>
      <c r="J132" s="12">
        <v>50</v>
      </c>
      <c r="K132" s="12">
        <f t="shared" ref="K132:K141" si="4">+I132+J132</f>
        <v>69.652000000000001</v>
      </c>
    </row>
    <row r="133" spans="1:11" ht="15.75" customHeight="1">
      <c r="A133" s="9">
        <v>130</v>
      </c>
      <c r="B133" s="8">
        <v>60</v>
      </c>
      <c r="C133" s="41" t="s">
        <v>912</v>
      </c>
      <c r="D133" s="41" t="s">
        <v>913</v>
      </c>
      <c r="E133" s="41" t="s">
        <v>32</v>
      </c>
      <c r="F133" s="41" t="s">
        <v>1355</v>
      </c>
      <c r="G133" s="41" t="s">
        <v>1230</v>
      </c>
      <c r="H133" s="41" t="s">
        <v>18</v>
      </c>
      <c r="I133" s="10">
        <v>19.545999999999999</v>
      </c>
      <c r="J133" s="12">
        <v>100</v>
      </c>
      <c r="K133" s="12">
        <f t="shared" si="4"/>
        <v>119.54599999999999</v>
      </c>
    </row>
    <row r="134" spans="1:11" ht="15.75" customHeight="1">
      <c r="A134" s="9">
        <v>131</v>
      </c>
      <c r="B134" s="8">
        <v>85</v>
      </c>
      <c r="C134" s="41" t="s">
        <v>942</v>
      </c>
      <c r="D134" s="41" t="s">
        <v>943</v>
      </c>
      <c r="E134" s="41" t="s">
        <v>32</v>
      </c>
      <c r="F134" s="41" t="s">
        <v>1355</v>
      </c>
      <c r="G134" s="41" t="s">
        <v>1230</v>
      </c>
      <c r="H134" s="41" t="s">
        <v>18</v>
      </c>
      <c r="I134" s="10">
        <v>29.059000000000001</v>
      </c>
      <c r="J134" s="12">
        <v>100</v>
      </c>
      <c r="K134" s="12">
        <f t="shared" si="4"/>
        <v>129.059</v>
      </c>
    </row>
    <row r="135" spans="1:11" ht="15.75" customHeight="1">
      <c r="A135" s="9">
        <v>132</v>
      </c>
      <c r="B135" s="8">
        <v>14</v>
      </c>
      <c r="C135" s="41" t="s">
        <v>1078</v>
      </c>
      <c r="D135" s="41" t="s">
        <v>1345</v>
      </c>
      <c r="E135" s="41"/>
      <c r="F135" s="41"/>
      <c r="G135" s="41"/>
      <c r="H135" s="41" t="s">
        <v>18</v>
      </c>
      <c r="I135" s="10">
        <v>29.26</v>
      </c>
      <c r="J135" s="12">
        <v>100</v>
      </c>
      <c r="K135" s="12">
        <f t="shared" si="4"/>
        <v>129.26</v>
      </c>
    </row>
    <row r="136" spans="1:11" ht="15.75" customHeight="1">
      <c r="A136" s="9">
        <v>133</v>
      </c>
      <c r="B136" s="8">
        <v>13</v>
      </c>
      <c r="C136" s="41" t="s">
        <v>851</v>
      </c>
      <c r="D136" s="41" t="s">
        <v>852</v>
      </c>
      <c r="E136" s="41" t="s">
        <v>32</v>
      </c>
      <c r="F136" s="41"/>
      <c r="G136" s="41" t="s">
        <v>1230</v>
      </c>
      <c r="H136" s="41" t="s">
        <v>18</v>
      </c>
      <c r="I136" s="10">
        <v>100</v>
      </c>
      <c r="J136" s="12">
        <v>100</v>
      </c>
      <c r="K136" s="12">
        <f t="shared" si="4"/>
        <v>200</v>
      </c>
    </row>
    <row r="137" spans="1:11" ht="15.75" customHeight="1">
      <c r="A137" s="9">
        <v>134</v>
      </c>
      <c r="B137" s="8">
        <v>50</v>
      </c>
      <c r="C137" s="41" t="s">
        <v>899</v>
      </c>
      <c r="D137" s="41" t="s">
        <v>900</v>
      </c>
      <c r="E137" s="41" t="s">
        <v>32</v>
      </c>
      <c r="F137" s="41"/>
      <c r="G137" s="41" t="s">
        <v>1230</v>
      </c>
      <c r="H137" s="41" t="s">
        <v>18</v>
      </c>
      <c r="I137" s="10">
        <v>100</v>
      </c>
      <c r="J137" s="12">
        <v>100</v>
      </c>
      <c r="K137" s="12">
        <f t="shared" si="4"/>
        <v>200</v>
      </c>
    </row>
    <row r="138" spans="1:11" ht="15.75" customHeight="1">
      <c r="A138" s="9">
        <v>135</v>
      </c>
      <c r="B138" s="8">
        <v>106</v>
      </c>
      <c r="C138" s="41" t="s">
        <v>899</v>
      </c>
      <c r="D138" s="41" t="s">
        <v>972</v>
      </c>
      <c r="E138" s="41" t="s">
        <v>32</v>
      </c>
      <c r="F138" s="41" t="s">
        <v>1355</v>
      </c>
      <c r="G138" s="41" t="s">
        <v>1230</v>
      </c>
      <c r="H138" s="41" t="s">
        <v>18</v>
      </c>
      <c r="I138" s="10">
        <v>100</v>
      </c>
      <c r="J138" s="12">
        <v>100</v>
      </c>
      <c r="K138" s="12">
        <f t="shared" si="4"/>
        <v>200</v>
      </c>
    </row>
    <row r="139" spans="1:11" ht="15.75" customHeight="1">
      <c r="B139" s="33"/>
      <c r="C139" s="39"/>
      <c r="D139" s="39"/>
      <c r="E139" s="39"/>
      <c r="F139" s="39"/>
      <c r="G139" s="39"/>
      <c r="H139" s="39"/>
      <c r="K139" s="12">
        <f t="shared" si="4"/>
        <v>0</v>
      </c>
    </row>
    <row r="140" spans="1:11" ht="15.75" customHeight="1">
      <c r="B140" s="33"/>
      <c r="C140" s="39"/>
      <c r="D140" s="39"/>
      <c r="E140" s="39"/>
      <c r="F140" s="39"/>
      <c r="G140" s="39"/>
      <c r="H140" s="39"/>
      <c r="K140" s="12">
        <f t="shared" si="4"/>
        <v>0</v>
      </c>
    </row>
    <row r="141" spans="1:11" ht="15.75" customHeight="1">
      <c r="B141" s="33"/>
      <c r="C141" s="39"/>
      <c r="D141" s="39"/>
      <c r="E141" s="39"/>
      <c r="F141" s="39"/>
      <c r="G141" s="39"/>
      <c r="H141" s="39"/>
      <c r="K141" s="12">
        <f t="shared" si="4"/>
        <v>0</v>
      </c>
    </row>
    <row r="142" spans="1:11" ht="15.75" customHeight="1">
      <c r="B142" s="33"/>
      <c r="C142" s="39"/>
      <c r="D142" s="39"/>
      <c r="E142" s="39"/>
      <c r="F142" s="39"/>
      <c r="G142" s="39"/>
      <c r="H142" s="39"/>
      <c r="K142" s="12">
        <f t="shared" ref="K142:K150" si="5">+I142+J142</f>
        <v>0</v>
      </c>
    </row>
    <row r="143" spans="1:11" ht="15.75" customHeight="1">
      <c r="B143" s="33"/>
      <c r="C143" s="39"/>
      <c r="D143" s="39"/>
      <c r="E143" s="39"/>
      <c r="F143" s="39"/>
      <c r="G143" s="39"/>
      <c r="H143" s="39"/>
      <c r="K143" s="12">
        <f t="shared" si="5"/>
        <v>0</v>
      </c>
    </row>
    <row r="144" spans="1:11" ht="15.75" customHeight="1">
      <c r="B144" s="33"/>
      <c r="C144" s="39"/>
      <c r="D144" s="39"/>
      <c r="E144" s="39"/>
      <c r="F144" s="39"/>
      <c r="G144" s="39"/>
      <c r="H144" s="39"/>
      <c r="K144" s="12">
        <f t="shared" si="5"/>
        <v>0</v>
      </c>
    </row>
    <row r="145" spans="2:11" ht="15.75" customHeight="1">
      <c r="B145" s="33"/>
      <c r="C145" s="39"/>
      <c r="D145" s="39"/>
      <c r="E145" s="39"/>
      <c r="F145" s="39"/>
      <c r="G145" s="39"/>
      <c r="H145" s="39"/>
      <c r="K145" s="12">
        <f t="shared" si="5"/>
        <v>0</v>
      </c>
    </row>
    <row r="146" spans="2:11" ht="15.75" customHeight="1">
      <c r="B146" s="33"/>
      <c r="C146" s="39"/>
      <c r="D146" s="39"/>
      <c r="E146" s="39"/>
      <c r="F146" s="39"/>
      <c r="G146" s="39"/>
      <c r="H146" s="39"/>
      <c r="K146" s="12">
        <f t="shared" si="5"/>
        <v>0</v>
      </c>
    </row>
    <row r="147" spans="2:11" ht="15.75" customHeight="1">
      <c r="B147" s="33"/>
      <c r="C147" s="39"/>
      <c r="D147" s="39"/>
      <c r="E147" s="39"/>
      <c r="F147" s="39"/>
      <c r="G147" s="39"/>
      <c r="H147" s="39"/>
      <c r="K147" s="12">
        <f t="shared" si="5"/>
        <v>0</v>
      </c>
    </row>
    <row r="148" spans="2:11" ht="15.75" customHeight="1">
      <c r="B148" s="33"/>
      <c r="C148" s="39"/>
      <c r="D148" s="39"/>
      <c r="E148" s="39"/>
      <c r="F148" s="39"/>
      <c r="G148" s="39"/>
      <c r="H148" s="39"/>
      <c r="K148" s="12">
        <f t="shared" si="5"/>
        <v>0</v>
      </c>
    </row>
    <row r="149" spans="2:11" ht="15.75" customHeight="1">
      <c r="B149" s="33"/>
      <c r="C149" s="39"/>
      <c r="D149" s="39"/>
      <c r="E149" s="39"/>
      <c r="F149" s="39"/>
      <c r="G149" s="39"/>
      <c r="H149" s="39"/>
      <c r="K149" s="12">
        <f t="shared" si="5"/>
        <v>0</v>
      </c>
    </row>
    <row r="150" spans="2:11" ht="15.75" customHeight="1">
      <c r="B150" s="33"/>
      <c r="C150" s="39"/>
      <c r="D150" s="39"/>
      <c r="E150" s="39"/>
      <c r="F150" s="39"/>
      <c r="G150" s="39"/>
      <c r="H150" s="39"/>
      <c r="K150" s="12">
        <f t="shared" si="5"/>
        <v>0</v>
      </c>
    </row>
  </sheetData>
  <phoneticPr fontId="6" type="noConversion"/>
  <pageMargins left="0" right="0" top="0.25" bottom="0.25" header="0.5" footer="0.5"/>
  <pageSetup fitToHeight="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Payout</vt:lpstr>
      <vt:lpstr>Peewee</vt:lpstr>
      <vt:lpstr>Youth Average</vt:lpstr>
      <vt:lpstr>Youth #1</vt:lpstr>
      <vt:lpstr>Youth #2</vt:lpstr>
      <vt:lpstr>Open Average</vt:lpstr>
      <vt:lpstr>Open Run #1</vt:lpstr>
      <vt:lpstr>Open Run #2</vt:lpstr>
      <vt:lpstr>Futurity Avg on 2</vt:lpstr>
      <vt:lpstr>Futurity Avg on 3</vt:lpstr>
      <vt:lpstr>Futurity Run 1</vt:lpstr>
      <vt:lpstr>Futurity Run 2</vt:lpstr>
      <vt:lpstr>Futurity Short Go</vt:lpstr>
      <vt:lpstr>Futurity 2D both days</vt:lpstr>
      <vt:lpstr>Futurity SS</vt:lpstr>
      <vt:lpstr>Derby Avg on 2</vt:lpstr>
      <vt:lpstr>Derby Avg on 3</vt:lpstr>
      <vt:lpstr>Derby Run #1</vt:lpstr>
      <vt:lpstr>Derby Run #2</vt:lpstr>
      <vt:lpstr>Derby Short Go</vt:lpstr>
      <vt:lpstr>Derby 2D Sidepot</vt:lpstr>
      <vt:lpstr>Derby SS</vt:lpstr>
      <vt:lpstr>CBHI Sale</vt:lpstr>
      <vt:lpstr>'Derby Avg on 2'!Print_Area</vt:lpstr>
      <vt:lpstr>'Derby Avg on 3'!Print_Area</vt:lpstr>
      <vt:lpstr>'Derby Run #1'!Print_Area</vt:lpstr>
      <vt:lpstr>'Derby Run #2'!Print_Area</vt:lpstr>
      <vt:lpstr>'Derby Short Go'!Print_Area</vt:lpstr>
      <vt:lpstr>'Futurity Avg on 2'!Print_Area</vt:lpstr>
      <vt:lpstr>'Futurity Avg on 3'!Print_Area</vt:lpstr>
      <vt:lpstr>'Futurity Run 1'!Print_Area</vt:lpstr>
      <vt:lpstr>'Futurity Run 2'!Print_Area</vt:lpstr>
      <vt:lpstr>'Futurity Short Go'!Print_Area</vt:lpstr>
      <vt:lpstr>Peewee!Print_Area</vt:lpstr>
      <vt:lpstr>'Derby Avg on 2'!Print_Titles</vt:lpstr>
      <vt:lpstr>'Derby Avg on 3'!Print_Titles</vt:lpstr>
      <vt:lpstr>'Derby Run #1'!Print_Titles</vt:lpstr>
      <vt:lpstr>'Derby Run #2'!Print_Titles</vt:lpstr>
      <vt:lpstr>'Derby Short Go'!Print_Titles</vt:lpstr>
      <vt:lpstr>'Futurity Avg on 2'!Print_Titles</vt:lpstr>
      <vt:lpstr>'Futurity Avg on 3'!Print_Titles</vt:lpstr>
      <vt:lpstr>'Futurity Run 1'!Print_Titles</vt:lpstr>
      <vt:lpstr>'Futurity Run 2'!Print_Titles</vt:lpstr>
      <vt:lpstr>'Futurity Short Go'!Print_Titles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2021-10-10T23:05:37Z</cp:lastPrinted>
  <dcterms:created xsi:type="dcterms:W3CDTF">2005-09-29T14:26:16Z</dcterms:created>
  <dcterms:modified xsi:type="dcterms:W3CDTF">2021-10-15T22:17:36Z</dcterms:modified>
</cp:coreProperties>
</file>