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UN 1" sheetId="1" r:id="rId1"/>
    <sheet name="RUN 2" sheetId="2" r:id="rId2"/>
    <sheet name="AVERAGE" sheetId="3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9" i="3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0"/>
  <c r="N649"/>
  <c r="N648"/>
  <c r="N647"/>
  <c r="N644"/>
  <c r="N643"/>
  <c r="N642"/>
  <c r="N637"/>
  <c r="N636"/>
  <c r="N633"/>
  <c r="N632"/>
  <c r="N631"/>
  <c r="N630"/>
  <c r="N629"/>
  <c r="N627"/>
  <c r="N626"/>
  <c r="N623"/>
  <c r="N622"/>
  <c r="N621"/>
  <c r="N620"/>
  <c r="N618"/>
  <c r="N617"/>
  <c r="N616"/>
  <c r="N615"/>
  <c r="N614"/>
  <c r="N612"/>
  <c r="N611"/>
  <c r="N608"/>
  <c r="N603"/>
  <c r="N602"/>
  <c r="N601"/>
  <c r="N600"/>
  <c r="N599"/>
  <c r="N598"/>
  <c r="N597"/>
  <c r="N596"/>
  <c r="N594"/>
  <c r="N591"/>
  <c r="N590"/>
  <c r="N588"/>
  <c r="N585"/>
  <c r="N584"/>
  <c r="N581"/>
  <c r="N579"/>
  <c r="N578"/>
  <c r="N576"/>
  <c r="N575"/>
  <c r="N574"/>
  <c r="N573"/>
  <c r="N572"/>
  <c r="N569"/>
  <c r="N568"/>
  <c r="N567"/>
  <c r="N563"/>
  <c r="N562"/>
  <c r="N560"/>
  <c r="N559"/>
  <c r="N557"/>
  <c r="N556"/>
  <c r="N555"/>
  <c r="N552"/>
  <c r="N547"/>
  <c r="N546"/>
  <c r="N545"/>
  <c r="N544"/>
  <c r="N543"/>
  <c r="N541"/>
  <c r="N540"/>
  <c r="N535"/>
  <c r="N534"/>
  <c r="N531"/>
  <c r="N651"/>
  <c r="N530"/>
  <c r="N528"/>
  <c r="N524"/>
  <c r="N514"/>
  <c r="N517"/>
  <c r="N508"/>
  <c r="N512"/>
  <c r="N505"/>
  <c r="N507"/>
  <c r="N502"/>
  <c r="N501"/>
  <c r="N504"/>
  <c r="N526"/>
  <c r="N496"/>
  <c r="N488"/>
  <c r="N493"/>
  <c r="N479"/>
  <c r="N494"/>
  <c r="N491"/>
  <c r="N462"/>
  <c r="N473"/>
  <c r="N492"/>
  <c r="N519"/>
  <c r="N522"/>
  <c r="N472"/>
  <c r="N480"/>
  <c r="N474"/>
  <c r="N458"/>
  <c r="N513"/>
  <c r="N477"/>
  <c r="N476"/>
  <c r="N468"/>
  <c r="N460"/>
  <c r="N518"/>
  <c r="N466"/>
  <c r="N469"/>
  <c r="N487"/>
  <c r="N515"/>
  <c r="N511"/>
  <c r="N465"/>
  <c r="N438"/>
  <c r="N450"/>
  <c r="N451"/>
  <c r="N509"/>
  <c r="N449"/>
  <c r="N433"/>
  <c r="N426"/>
  <c r="N424"/>
  <c r="N437"/>
  <c r="N521"/>
  <c r="N445"/>
  <c r="N425"/>
  <c r="N431"/>
  <c r="N439"/>
  <c r="N435"/>
  <c r="N646"/>
  <c r="N484"/>
  <c r="N645"/>
  <c r="N427"/>
  <c r="N454"/>
  <c r="N442"/>
  <c r="N429"/>
  <c r="N373"/>
  <c r="N432"/>
  <c r="N641"/>
  <c r="N640"/>
  <c r="N639"/>
  <c r="N418"/>
  <c r="N463"/>
  <c r="N638"/>
  <c r="N361"/>
  <c r="N414"/>
  <c r="N403"/>
  <c r="N430"/>
  <c r="N635"/>
  <c r="N420"/>
  <c r="N407"/>
  <c r="N529"/>
  <c r="N436"/>
  <c r="N408"/>
  <c r="N634"/>
  <c r="N412"/>
  <c r="N404"/>
  <c r="N624"/>
  <c r="N393"/>
  <c r="N369"/>
  <c r="N413"/>
  <c r="N416"/>
  <c r="N322"/>
  <c r="N400"/>
  <c r="N411"/>
  <c r="N401"/>
  <c r="N419"/>
  <c r="N406"/>
  <c r="N394"/>
  <c r="N385"/>
  <c r="N410"/>
  <c r="N409"/>
  <c r="N307"/>
  <c r="N500"/>
  <c r="N378"/>
  <c r="N398"/>
  <c r="N628"/>
  <c r="N388"/>
  <c r="N396"/>
  <c r="N399"/>
  <c r="N405"/>
  <c r="N342"/>
  <c r="N376"/>
  <c r="N415"/>
  <c r="N434"/>
  <c r="N379"/>
  <c r="N392"/>
  <c r="N417"/>
  <c r="N357"/>
  <c r="N326"/>
  <c r="N366"/>
  <c r="N625"/>
  <c r="N397"/>
  <c r="N390"/>
  <c r="N495"/>
  <c r="N377"/>
  <c r="N461"/>
  <c r="N402"/>
  <c r="N391"/>
  <c r="N360"/>
  <c r="N384"/>
  <c r="N619"/>
  <c r="N499"/>
  <c r="N371"/>
  <c r="N389"/>
  <c r="N395"/>
  <c r="N365"/>
  <c r="N354"/>
  <c r="N375"/>
  <c r="N383"/>
  <c r="N441"/>
  <c r="N489"/>
  <c r="N368"/>
  <c r="N367"/>
  <c r="N363"/>
  <c r="N380"/>
  <c r="N686"/>
  <c r="N332"/>
  <c r="N355"/>
  <c r="N329"/>
  <c r="N341"/>
  <c r="N350"/>
  <c r="N387"/>
  <c r="N386"/>
  <c r="N319"/>
  <c r="N364"/>
  <c r="N344"/>
  <c r="N503"/>
  <c r="N359"/>
  <c r="N339"/>
  <c r="N613"/>
  <c r="N374"/>
  <c r="N262"/>
  <c r="N324"/>
  <c r="N331"/>
  <c r="N610"/>
  <c r="N609"/>
  <c r="N607"/>
  <c r="N356"/>
  <c r="N334"/>
  <c r="N606"/>
  <c r="N338"/>
  <c r="N605"/>
  <c r="N353"/>
  <c r="N382"/>
  <c r="N604"/>
  <c r="N351"/>
  <c r="N372"/>
  <c r="N288"/>
  <c r="N284"/>
  <c r="N298"/>
  <c r="N343"/>
  <c r="N311"/>
  <c r="N305"/>
  <c r="N525"/>
  <c r="N337"/>
  <c r="N358"/>
  <c r="N336"/>
  <c r="N335"/>
  <c r="N490"/>
  <c r="N316"/>
  <c r="N370"/>
  <c r="N333"/>
  <c r="N497"/>
  <c r="N362"/>
  <c r="N346"/>
  <c r="N340"/>
  <c r="N321"/>
  <c r="N320"/>
  <c r="N318"/>
  <c r="N265"/>
  <c r="N304"/>
  <c r="N330"/>
  <c r="N498"/>
  <c r="N214"/>
  <c r="N234"/>
  <c r="N308"/>
  <c r="N327"/>
  <c r="N312"/>
  <c r="N485"/>
  <c r="N345"/>
  <c r="N595"/>
  <c r="N381"/>
  <c r="N257"/>
  <c r="N352"/>
  <c r="N309"/>
  <c r="N279"/>
  <c r="N252"/>
  <c r="N347"/>
  <c r="N593"/>
  <c r="N299"/>
  <c r="N247"/>
  <c r="N241"/>
  <c r="N310"/>
  <c r="N303"/>
  <c r="N592"/>
  <c r="N289"/>
  <c r="N348"/>
  <c r="N315"/>
  <c r="N264"/>
  <c r="N274"/>
  <c r="N277"/>
  <c r="N272"/>
  <c r="N313"/>
  <c r="N211"/>
  <c r="N297"/>
  <c r="N317"/>
  <c r="N302"/>
  <c r="N253"/>
  <c r="N246"/>
  <c r="N283"/>
  <c r="N281"/>
  <c r="N260"/>
  <c r="N285"/>
  <c r="N306"/>
  <c r="N230"/>
  <c r="N589"/>
  <c r="N249"/>
  <c r="N287"/>
  <c r="N587"/>
  <c r="N273"/>
  <c r="N240"/>
  <c r="N586"/>
  <c r="N470"/>
  <c r="N292"/>
  <c r="N267"/>
  <c r="N296"/>
  <c r="N204"/>
  <c r="N271"/>
  <c r="N325"/>
  <c r="N286"/>
  <c r="N486"/>
  <c r="N239"/>
  <c r="N457"/>
  <c r="N583"/>
  <c r="N323"/>
  <c r="N219"/>
  <c r="N213"/>
  <c r="N259"/>
  <c r="N582"/>
  <c r="N217"/>
  <c r="N580"/>
  <c r="N422"/>
  <c r="N464"/>
  <c r="N250"/>
  <c r="N275"/>
  <c r="N300"/>
  <c r="N238"/>
  <c r="N269"/>
  <c r="N222"/>
  <c r="N268"/>
  <c r="N483"/>
  <c r="N263"/>
  <c r="N293"/>
  <c r="N233"/>
  <c r="N229"/>
  <c r="N577"/>
  <c r="N270"/>
  <c r="N248"/>
  <c r="N225"/>
  <c r="N328"/>
  <c r="N280"/>
  <c r="N235"/>
  <c r="N251"/>
  <c r="N242"/>
  <c r="N221"/>
  <c r="N282"/>
  <c r="N236"/>
  <c r="N228"/>
  <c r="N290"/>
  <c r="N295"/>
  <c r="N478"/>
  <c r="N245"/>
  <c r="N224"/>
  <c r="N258"/>
  <c r="N256"/>
  <c r="N349"/>
  <c r="N266"/>
  <c r="N261"/>
  <c r="N475"/>
  <c r="N301"/>
  <c r="N212"/>
  <c r="N255"/>
  <c r="N254"/>
  <c r="N226"/>
  <c r="N223"/>
  <c r="N276"/>
  <c r="N571"/>
  <c r="N244"/>
  <c r="N523"/>
  <c r="N220"/>
  <c r="N202"/>
  <c r="N208"/>
  <c r="N201"/>
  <c r="N231"/>
  <c r="N232"/>
  <c r="N481"/>
  <c r="N467"/>
  <c r="N291"/>
  <c r="N456"/>
  <c r="N294"/>
  <c r="N209"/>
  <c r="N243"/>
  <c r="N216"/>
  <c r="N570"/>
  <c r="N237"/>
  <c r="N227"/>
  <c r="N210"/>
  <c r="N455"/>
  <c r="N206"/>
  <c r="N566"/>
  <c r="N459"/>
  <c r="N565"/>
  <c r="N527"/>
  <c r="N564"/>
  <c r="N205"/>
  <c r="N203"/>
  <c r="N482"/>
  <c r="N561"/>
  <c r="N558"/>
  <c r="N471"/>
  <c r="N453"/>
  <c r="N215"/>
  <c r="N200"/>
  <c r="N554"/>
  <c r="N553"/>
  <c r="N443"/>
  <c r="N551"/>
  <c r="N218"/>
  <c r="N207"/>
  <c r="N550"/>
  <c r="N549"/>
  <c r="N446"/>
  <c r="N548"/>
  <c r="N516"/>
  <c r="N542"/>
  <c r="N440"/>
  <c r="N278"/>
  <c r="N452"/>
  <c r="N520"/>
  <c r="N447"/>
  <c r="N314"/>
  <c r="N539"/>
  <c r="N538"/>
  <c r="N537"/>
  <c r="N536"/>
  <c r="N510"/>
  <c r="N444"/>
  <c r="N506"/>
  <c r="N428"/>
  <c r="N533"/>
  <c r="N532"/>
  <c r="N448"/>
  <c r="N421"/>
  <c r="N423"/>
  <c r="N460" i="2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7"/>
  <c r="N36"/>
  <c r="N35"/>
  <c r="N34"/>
  <c r="N33"/>
  <c r="N32"/>
  <c r="N31"/>
  <c r="N30"/>
  <c r="N29"/>
  <c r="N28"/>
  <c r="N25"/>
  <c r="N24"/>
  <c r="N23"/>
  <c r="N22"/>
  <c r="N21"/>
  <c r="N20"/>
  <c r="N19"/>
  <c r="N18"/>
  <c r="N17"/>
  <c r="N16"/>
  <c r="N13"/>
  <c r="N12"/>
  <c r="N11"/>
  <c r="N10"/>
  <c r="N9"/>
  <c r="N8"/>
  <c r="N7"/>
  <c r="N6"/>
  <c r="N5"/>
  <c r="N4"/>
  <c r="J2"/>
  <c r="K2" s="1"/>
  <c r="J715" i="3" l="1"/>
  <c r="J707"/>
  <c r="J699"/>
  <c r="J691"/>
  <c r="J682"/>
  <c r="J674"/>
  <c r="J666"/>
  <c r="J658"/>
  <c r="J649"/>
  <c r="J633"/>
  <c r="J622"/>
  <c r="J612"/>
  <c r="J598"/>
  <c r="J584"/>
  <c r="J572"/>
  <c r="J557"/>
  <c r="J543"/>
  <c r="J528"/>
  <c r="J502"/>
  <c r="J494"/>
  <c r="J480"/>
  <c r="J718"/>
  <c r="J710"/>
  <c r="J702"/>
  <c r="J694"/>
  <c r="J685"/>
  <c r="J677"/>
  <c r="J669"/>
  <c r="J661"/>
  <c r="J653"/>
  <c r="J642"/>
  <c r="J627"/>
  <c r="J616"/>
  <c r="J601"/>
  <c r="J590"/>
  <c r="J575"/>
  <c r="J562"/>
  <c r="J546"/>
  <c r="J531"/>
  <c r="J512"/>
  <c r="J488"/>
  <c r="J519"/>
  <c r="J713"/>
  <c r="J705"/>
  <c r="J697"/>
  <c r="J689"/>
  <c r="J680"/>
  <c r="J672"/>
  <c r="J664"/>
  <c r="J656"/>
  <c r="J647"/>
  <c r="J631"/>
  <c r="J620"/>
  <c r="J608"/>
  <c r="J596"/>
  <c r="J579"/>
  <c r="J568"/>
  <c r="J555"/>
  <c r="J540"/>
  <c r="J514"/>
  <c r="J504"/>
  <c r="J462"/>
  <c r="J458"/>
  <c r="J716"/>
  <c r="J708"/>
  <c r="J700"/>
  <c r="J692"/>
  <c r="J683"/>
  <c r="J675"/>
  <c r="J667"/>
  <c r="J659"/>
  <c r="J650"/>
  <c r="J636"/>
  <c r="J623"/>
  <c r="J614"/>
  <c r="J599"/>
  <c r="J585"/>
  <c r="J573"/>
  <c r="J559"/>
  <c r="J544"/>
  <c r="J530"/>
  <c r="J507"/>
  <c r="J479"/>
  <c r="J472"/>
  <c r="J719"/>
  <c r="J711"/>
  <c r="J703"/>
  <c r="J695"/>
  <c r="J687"/>
  <c r="J678"/>
  <c r="J670"/>
  <c r="J662"/>
  <c r="J654"/>
  <c r="J643"/>
  <c r="J629"/>
  <c r="J617"/>
  <c r="J602"/>
  <c r="J591"/>
  <c r="J576"/>
  <c r="J563"/>
  <c r="J547"/>
  <c r="J534"/>
  <c r="J508"/>
  <c r="J496"/>
  <c r="J492"/>
  <c r="J477"/>
  <c r="J714"/>
  <c r="J706"/>
  <c r="J698"/>
  <c r="J690"/>
  <c r="J681"/>
  <c r="J673"/>
  <c r="J665"/>
  <c r="J657"/>
  <c r="J648"/>
  <c r="J632"/>
  <c r="J621"/>
  <c r="J611"/>
  <c r="J597"/>
  <c r="J581"/>
  <c r="J569"/>
  <c r="J556"/>
  <c r="J541"/>
  <c r="J524"/>
  <c r="J501"/>
  <c r="J491"/>
  <c r="J474"/>
  <c r="J717"/>
  <c r="J709"/>
  <c r="J701"/>
  <c r="J693"/>
  <c r="J684"/>
  <c r="J676"/>
  <c r="J668"/>
  <c r="J660"/>
  <c r="J652"/>
  <c r="J637"/>
  <c r="J626"/>
  <c r="J615"/>
  <c r="J600"/>
  <c r="J588"/>
  <c r="J574"/>
  <c r="J560"/>
  <c r="J545"/>
  <c r="J651"/>
  <c r="J505"/>
  <c r="J493"/>
  <c r="J522"/>
  <c r="J469"/>
  <c r="J509"/>
  <c r="J425"/>
  <c r="J454"/>
  <c r="J418"/>
  <c r="J420"/>
  <c r="J624"/>
  <c r="J401"/>
  <c r="J500"/>
  <c r="J342"/>
  <c r="J326"/>
  <c r="J402"/>
  <c r="J395"/>
  <c r="J367"/>
  <c r="J350"/>
  <c r="J339"/>
  <c r="J712"/>
  <c r="J696"/>
  <c r="J679"/>
  <c r="J663"/>
  <c r="J644"/>
  <c r="J618"/>
  <c r="J594"/>
  <c r="J567"/>
  <c r="J535"/>
  <c r="J526"/>
  <c r="J513"/>
  <c r="J460"/>
  <c r="J438"/>
  <c r="J437"/>
  <c r="J484"/>
  <c r="J641"/>
  <c r="J403"/>
  <c r="J634"/>
  <c r="J322"/>
  <c r="J410"/>
  <c r="J396"/>
  <c r="J392"/>
  <c r="J495"/>
  <c r="J499"/>
  <c r="J441"/>
  <c r="J355"/>
  <c r="J344"/>
  <c r="J515"/>
  <c r="J433"/>
  <c r="J439"/>
  <c r="J429"/>
  <c r="J638"/>
  <c r="J529"/>
  <c r="J369"/>
  <c r="J406"/>
  <c r="J398"/>
  <c r="J415"/>
  <c r="J625"/>
  <c r="J360"/>
  <c r="J354"/>
  <c r="J380"/>
  <c r="J386"/>
  <c r="J466"/>
  <c r="J451"/>
  <c r="J445"/>
  <c r="J427"/>
  <c r="J639"/>
  <c r="J635"/>
  <c r="J404"/>
  <c r="J411"/>
  <c r="J307"/>
  <c r="J405"/>
  <c r="J357"/>
  <c r="J461"/>
  <c r="J389"/>
  <c r="J368"/>
  <c r="J341"/>
  <c r="J359"/>
  <c r="J613"/>
  <c r="J610"/>
  <c r="J353"/>
  <c r="J343"/>
  <c r="J490"/>
  <c r="J321"/>
  <c r="J234"/>
  <c r="J257"/>
  <c r="J247"/>
  <c r="J704"/>
  <c r="J671"/>
  <c r="J630"/>
  <c r="J578"/>
  <c r="J517"/>
  <c r="J262"/>
  <c r="J606"/>
  <c r="J288"/>
  <c r="J358"/>
  <c r="J362"/>
  <c r="J330"/>
  <c r="J345"/>
  <c r="J347"/>
  <c r="J289"/>
  <c r="J331"/>
  <c r="J605"/>
  <c r="J298"/>
  <c r="J335"/>
  <c r="J340"/>
  <c r="J214"/>
  <c r="J381"/>
  <c r="J299"/>
  <c r="J315"/>
  <c r="J476"/>
  <c r="J511"/>
  <c r="J426"/>
  <c r="J435"/>
  <c r="J373"/>
  <c r="J361"/>
  <c r="J436"/>
  <c r="J413"/>
  <c r="J394"/>
  <c r="J628"/>
  <c r="J434"/>
  <c r="J397"/>
  <c r="J384"/>
  <c r="J375"/>
  <c r="J686"/>
  <c r="J319"/>
  <c r="J374"/>
  <c r="J334"/>
  <c r="J372"/>
  <c r="J337"/>
  <c r="J497"/>
  <c r="J304"/>
  <c r="J485"/>
  <c r="J252"/>
  <c r="J592"/>
  <c r="J521"/>
  <c r="J412"/>
  <c r="J417"/>
  <c r="J329"/>
  <c r="J272"/>
  <c r="J283"/>
  <c r="J287"/>
  <c r="J296"/>
  <c r="J583"/>
  <c r="J217"/>
  <c r="J269"/>
  <c r="J229"/>
  <c r="J235"/>
  <c r="J295"/>
  <c r="J256"/>
  <c r="J655"/>
  <c r="J468"/>
  <c r="J487"/>
  <c r="J432"/>
  <c r="J463"/>
  <c r="J385"/>
  <c r="J378"/>
  <c r="J619"/>
  <c r="J365"/>
  <c r="J607"/>
  <c r="J604"/>
  <c r="J305"/>
  <c r="J370"/>
  <c r="J318"/>
  <c r="J327"/>
  <c r="J309"/>
  <c r="J310"/>
  <c r="J302"/>
  <c r="J230"/>
  <c r="J470"/>
  <c r="J486"/>
  <c r="J275"/>
  <c r="J225"/>
  <c r="J236"/>
  <c r="J688"/>
  <c r="J473"/>
  <c r="J646"/>
  <c r="J442"/>
  <c r="J416"/>
  <c r="J419"/>
  <c r="J390"/>
  <c r="J391"/>
  <c r="J364"/>
  <c r="J246"/>
  <c r="J249"/>
  <c r="J267"/>
  <c r="J457"/>
  <c r="J582"/>
  <c r="J238"/>
  <c r="J233"/>
  <c r="J280"/>
  <c r="J290"/>
  <c r="J258"/>
  <c r="J518"/>
  <c r="J640"/>
  <c r="J409"/>
  <c r="J371"/>
  <c r="J264"/>
  <c r="J277"/>
  <c r="J317"/>
  <c r="J306"/>
  <c r="J586"/>
  <c r="J286"/>
  <c r="J250"/>
  <c r="J263"/>
  <c r="J282"/>
  <c r="J224"/>
  <c r="J475"/>
  <c r="J393"/>
  <c r="J387"/>
  <c r="J297"/>
  <c r="J253"/>
  <c r="J285"/>
  <c r="J589"/>
  <c r="J240"/>
  <c r="J292"/>
  <c r="J325"/>
  <c r="J239"/>
  <c r="J213"/>
  <c r="J259"/>
  <c r="J464"/>
  <c r="J300"/>
  <c r="J483"/>
  <c r="J293"/>
  <c r="J248"/>
  <c r="J328"/>
  <c r="J221"/>
  <c r="J228"/>
  <c r="J261"/>
  <c r="J301"/>
  <c r="J232"/>
  <c r="J552"/>
  <c r="J430"/>
  <c r="J489"/>
  <c r="J609"/>
  <c r="J382"/>
  <c r="J311"/>
  <c r="J316"/>
  <c r="J320"/>
  <c r="J308"/>
  <c r="J352"/>
  <c r="J241"/>
  <c r="J274"/>
  <c r="J313"/>
  <c r="J281"/>
  <c r="J587"/>
  <c r="J204"/>
  <c r="J323"/>
  <c r="J580"/>
  <c r="J222"/>
  <c r="J577"/>
  <c r="J251"/>
  <c r="J478"/>
  <c r="J349"/>
  <c r="J244"/>
  <c r="J201"/>
  <c r="J227"/>
  <c r="J645"/>
  <c r="J377"/>
  <c r="J220"/>
  <c r="J209"/>
  <c r="J603"/>
  <c r="J431"/>
  <c r="J366"/>
  <c r="J356"/>
  <c r="J351"/>
  <c r="J525"/>
  <c r="J333"/>
  <c r="J265"/>
  <c r="J312"/>
  <c r="J279"/>
  <c r="J303"/>
  <c r="J211"/>
  <c r="J260"/>
  <c r="J273"/>
  <c r="J271"/>
  <c r="J219"/>
  <c r="J422"/>
  <c r="J268"/>
  <c r="J270"/>
  <c r="J242"/>
  <c r="J245"/>
  <c r="J266"/>
  <c r="J226"/>
  <c r="J571"/>
  <c r="J456"/>
  <c r="J237"/>
  <c r="J449"/>
  <c r="J399"/>
  <c r="J379"/>
  <c r="J284"/>
  <c r="J212"/>
  <c r="J276"/>
  <c r="J481"/>
  <c r="J243"/>
  <c r="J564"/>
  <c r="J218"/>
  <c r="J548"/>
  <c r="J520"/>
  <c r="J465"/>
  <c r="J408"/>
  <c r="J363"/>
  <c r="J503"/>
  <c r="J498"/>
  <c r="J459"/>
  <c r="J482"/>
  <c r="J558"/>
  <c r="J551"/>
  <c r="J516"/>
  <c r="J324"/>
  <c r="J348"/>
  <c r="J455"/>
  <c r="J205"/>
  <c r="J215"/>
  <c r="J553"/>
  <c r="J278"/>
  <c r="J383"/>
  <c r="J336"/>
  <c r="J255"/>
  <c r="J202"/>
  <c r="J467"/>
  <c r="J527"/>
  <c r="J561"/>
  <c r="J453"/>
  <c r="J440"/>
  <c r="J452"/>
  <c r="J407"/>
  <c r="J400"/>
  <c r="J388"/>
  <c r="J332"/>
  <c r="J338"/>
  <c r="J550"/>
  <c r="J447"/>
  <c r="J346"/>
  <c r="J210"/>
  <c r="J471"/>
  <c r="J554"/>
  <c r="J443"/>
  <c r="J446"/>
  <c r="J450"/>
  <c r="J414"/>
  <c r="J254"/>
  <c r="J538"/>
  <c r="J294"/>
  <c r="J549"/>
  <c r="J536"/>
  <c r="J216"/>
  <c r="J570"/>
  <c r="J448"/>
  <c r="J314"/>
  <c r="J565"/>
  <c r="J593"/>
  <c r="J523"/>
  <c r="J208"/>
  <c r="J206"/>
  <c r="J200"/>
  <c r="J542"/>
  <c r="J539"/>
  <c r="J510"/>
  <c r="J506"/>
  <c r="J428"/>
  <c r="J423"/>
  <c r="J203"/>
  <c r="J207"/>
  <c r="J223"/>
  <c r="J537"/>
  <c r="J444"/>
  <c r="J424"/>
  <c r="J595"/>
  <c r="J231"/>
  <c r="J291"/>
  <c r="J532"/>
  <c r="J566"/>
  <c r="J421"/>
  <c r="J376"/>
  <c r="J533"/>
  <c r="J47" i="2"/>
  <c r="J42"/>
  <c r="J45"/>
  <c r="J48"/>
  <c r="J40"/>
  <c r="J43"/>
  <c r="J44"/>
  <c r="J49"/>
  <c r="J41"/>
  <c r="J31"/>
  <c r="J34"/>
  <c r="J37"/>
  <c r="J29"/>
  <c r="J32"/>
  <c r="J35"/>
  <c r="J30"/>
  <c r="J19"/>
  <c r="J22"/>
  <c r="J25"/>
  <c r="J17"/>
  <c r="J20"/>
  <c r="J46"/>
  <c r="J33"/>
  <c r="J23"/>
  <c r="J18"/>
  <c r="J36"/>
  <c r="J7"/>
  <c r="J28"/>
  <c r="J24"/>
  <c r="J16"/>
  <c r="J10"/>
  <c r="L2"/>
  <c r="M2" s="1"/>
  <c r="J11"/>
  <c r="J9"/>
  <c r="J6"/>
  <c r="J5"/>
  <c r="J8"/>
  <c r="J21"/>
  <c r="J13"/>
  <c r="J4"/>
  <c r="J12"/>
  <c r="I2" i="1"/>
  <c r="J2" s="1"/>
  <c r="K455" i="3" l="1"/>
  <c r="L455" s="1"/>
  <c r="K558"/>
  <c r="L558" s="1"/>
  <c r="K408"/>
  <c r="L408" s="1"/>
  <c r="K564"/>
  <c r="L564" s="1"/>
  <c r="K276"/>
  <c r="L276" s="1"/>
  <c r="K456"/>
  <c r="L456" s="1"/>
  <c r="K268"/>
  <c r="L268" s="1"/>
  <c r="L279"/>
  <c r="K279"/>
  <c r="K431"/>
  <c r="L431" s="1"/>
  <c r="K645"/>
  <c r="L645" s="1"/>
  <c r="K478"/>
  <c r="L478" s="1"/>
  <c r="K281"/>
  <c r="L281" s="1"/>
  <c r="K311"/>
  <c r="L311" s="1"/>
  <c r="K232"/>
  <c r="L232" s="1"/>
  <c r="K221"/>
  <c r="L221" s="1"/>
  <c r="K213"/>
  <c r="L213" s="1"/>
  <c r="K297"/>
  <c r="L297" s="1"/>
  <c r="K250"/>
  <c r="L250" s="1"/>
  <c r="K371"/>
  <c r="L371" s="1"/>
  <c r="K390"/>
  <c r="L390" s="1"/>
  <c r="K236"/>
  <c r="L236" s="1"/>
  <c r="K302"/>
  <c r="L302" s="1"/>
  <c r="K607"/>
  <c r="L607" s="1"/>
  <c r="L468"/>
  <c r="K468"/>
  <c r="K583"/>
  <c r="L583" s="1"/>
  <c r="K521"/>
  <c r="L521" s="1"/>
  <c r="K334"/>
  <c r="L334" s="1"/>
  <c r="K628"/>
  <c r="L628" s="1"/>
  <c r="K511"/>
  <c r="L511" s="1"/>
  <c r="K298"/>
  <c r="L298" s="1"/>
  <c r="K358"/>
  <c r="L358" s="1"/>
  <c r="K704"/>
  <c r="L704" s="1"/>
  <c r="K610"/>
  <c r="L610"/>
  <c r="K405"/>
  <c r="L405" s="1"/>
  <c r="K451"/>
  <c r="L451" s="1"/>
  <c r="K398"/>
  <c r="L398" s="1"/>
  <c r="K515"/>
  <c r="L515" s="1"/>
  <c r="K410"/>
  <c r="L410" s="1"/>
  <c r="K460"/>
  <c r="L460" s="1"/>
  <c r="K663"/>
  <c r="L663" s="1"/>
  <c r="K402"/>
  <c r="L402" s="1"/>
  <c r="K454"/>
  <c r="L454" s="1"/>
  <c r="K545"/>
  <c r="L545" s="1"/>
  <c r="K652"/>
  <c r="L652" s="1"/>
  <c r="K717"/>
  <c r="L717" s="1"/>
  <c r="K581"/>
  <c r="L581" s="1"/>
  <c r="K673"/>
  <c r="L673" s="1"/>
  <c r="K496"/>
  <c r="L496" s="1"/>
  <c r="K617"/>
  <c r="L617" s="1"/>
  <c r="K695"/>
  <c r="L695" s="1"/>
  <c r="K544"/>
  <c r="L544" s="1"/>
  <c r="K650"/>
  <c r="L650" s="1"/>
  <c r="K716"/>
  <c r="L716" s="1"/>
  <c r="K579"/>
  <c r="L579" s="1"/>
  <c r="K672"/>
  <c r="L672" s="1"/>
  <c r="K512"/>
  <c r="L512" s="1"/>
  <c r="K627"/>
  <c r="L627" s="1"/>
  <c r="K702"/>
  <c r="L702" s="1"/>
  <c r="K557"/>
  <c r="L557" s="1"/>
  <c r="K658"/>
  <c r="L658" s="1"/>
  <c r="K291"/>
  <c r="L291" s="1"/>
  <c r="K444"/>
  <c r="L444" s="1"/>
  <c r="K208"/>
  <c r="L208" s="1"/>
  <c r="K549"/>
  <c r="L549" s="1"/>
  <c r="K414"/>
  <c r="L414" s="1"/>
  <c r="K332"/>
  <c r="L332" s="1"/>
  <c r="K453"/>
  <c r="L453" s="1"/>
  <c r="K467"/>
  <c r="L467" s="1"/>
  <c r="K516"/>
  <c r="L516" s="1"/>
  <c r="K482"/>
  <c r="L482" s="1"/>
  <c r="K465"/>
  <c r="L465" s="1"/>
  <c r="K548"/>
  <c r="L548" s="1"/>
  <c r="K212"/>
  <c r="L212" s="1"/>
  <c r="K422"/>
  <c r="L422" s="1"/>
  <c r="K312"/>
  <c r="L312" s="1"/>
  <c r="K603"/>
  <c r="L603" s="1"/>
  <c r="K227"/>
  <c r="L227" s="1"/>
  <c r="K251"/>
  <c r="L251" s="1"/>
  <c r="K313"/>
  <c r="L313" s="1"/>
  <c r="K382"/>
  <c r="L382" s="1"/>
  <c r="K328"/>
  <c r="L328" s="1"/>
  <c r="K239"/>
  <c r="L239" s="1"/>
  <c r="K387"/>
  <c r="L387" s="1"/>
  <c r="K409"/>
  <c r="L409" s="1"/>
  <c r="K582"/>
  <c r="L582" s="1"/>
  <c r="K419"/>
  <c r="L419" s="1"/>
  <c r="K225"/>
  <c r="L225"/>
  <c r="K310"/>
  <c r="L310" s="1"/>
  <c r="K365"/>
  <c r="L365" s="1"/>
  <c r="K655"/>
  <c r="L655" s="1"/>
  <c r="K296"/>
  <c r="L296" s="1"/>
  <c r="K592"/>
  <c r="L592"/>
  <c r="K374"/>
  <c r="L374" s="1"/>
  <c r="K394"/>
  <c r="L394" s="1"/>
  <c r="K476"/>
  <c r="L476" s="1"/>
  <c r="K605"/>
  <c r="L605" s="1"/>
  <c r="K288"/>
  <c r="L288" s="1"/>
  <c r="K247"/>
  <c r="L247" s="1"/>
  <c r="K613"/>
  <c r="L613" s="1"/>
  <c r="K307"/>
  <c r="L307" s="1"/>
  <c r="K466"/>
  <c r="L466" s="1"/>
  <c r="K406"/>
  <c r="L406" s="1"/>
  <c r="K344"/>
  <c r="L344" s="1"/>
  <c r="K322"/>
  <c r="L322"/>
  <c r="L513"/>
  <c r="K513"/>
  <c r="K679"/>
  <c r="L679" s="1"/>
  <c r="K326"/>
  <c r="L326" s="1"/>
  <c r="K425"/>
  <c r="L425" s="1"/>
  <c r="K560"/>
  <c r="L560" s="1"/>
  <c r="K660"/>
  <c r="L660" s="1"/>
  <c r="K474"/>
  <c r="L474" s="1"/>
  <c r="K597"/>
  <c r="L597" s="1"/>
  <c r="K681"/>
  <c r="L681" s="1"/>
  <c r="K508"/>
  <c r="L508" s="1"/>
  <c r="K629"/>
  <c r="L629" s="1"/>
  <c r="K703"/>
  <c r="L703" s="1"/>
  <c r="K559"/>
  <c r="L559" s="1"/>
  <c r="K659"/>
  <c r="L659" s="1"/>
  <c r="K458"/>
  <c r="L458" s="1"/>
  <c r="K596"/>
  <c r="L596" s="1"/>
  <c r="K680"/>
  <c r="L680" s="1"/>
  <c r="K531"/>
  <c r="L531" s="1"/>
  <c r="K642"/>
  <c r="L642" s="1"/>
  <c r="K710"/>
  <c r="L710" s="1"/>
  <c r="K572"/>
  <c r="L572" s="1"/>
  <c r="K666"/>
  <c r="L666" s="1"/>
  <c r="K207"/>
  <c r="L207" s="1"/>
  <c r="K314"/>
  <c r="L314" s="1"/>
  <c r="K254"/>
  <c r="L254" s="1"/>
  <c r="K238"/>
  <c r="L238" s="1"/>
  <c r="K231"/>
  <c r="L231" s="1"/>
  <c r="K203"/>
  <c r="L203" s="1"/>
  <c r="L523"/>
  <c r="K523"/>
  <c r="K450"/>
  <c r="L450" s="1"/>
  <c r="K446"/>
  <c r="L446"/>
  <c r="K388"/>
  <c r="L388" s="1"/>
  <c r="K561"/>
  <c r="L561" s="1"/>
  <c r="K202"/>
  <c r="L202" s="1"/>
  <c r="K278"/>
  <c r="L278" s="1"/>
  <c r="K553"/>
  <c r="L553" s="1"/>
  <c r="K348"/>
  <c r="L348" s="1"/>
  <c r="K284"/>
  <c r="L284" s="1"/>
  <c r="K571"/>
  <c r="L571" s="1"/>
  <c r="K219"/>
  <c r="L219" s="1"/>
  <c r="K265"/>
  <c r="L265" s="1"/>
  <c r="K577"/>
  <c r="L577" s="1"/>
  <c r="K274"/>
  <c r="L274" s="1"/>
  <c r="K609"/>
  <c r="L609" s="1"/>
  <c r="K248"/>
  <c r="L248" s="1"/>
  <c r="K325"/>
  <c r="L325" s="1"/>
  <c r="K393"/>
  <c r="L393" s="1"/>
  <c r="K286"/>
  <c r="L286" s="1"/>
  <c r="K640"/>
  <c r="L640" s="1"/>
  <c r="K457"/>
  <c r="L457" s="1"/>
  <c r="K416"/>
  <c r="L416" s="1"/>
  <c r="K309"/>
  <c r="L309" s="1"/>
  <c r="K619"/>
  <c r="L619" s="1"/>
  <c r="K256"/>
  <c r="L256" s="1"/>
  <c r="K287"/>
  <c r="L287" s="1"/>
  <c r="K252"/>
  <c r="L252" s="1"/>
  <c r="K319"/>
  <c r="L319" s="1"/>
  <c r="K413"/>
  <c r="L413" s="1"/>
  <c r="K315"/>
  <c r="L315" s="1"/>
  <c r="K331"/>
  <c r="L331" s="1"/>
  <c r="K606"/>
  <c r="L606"/>
  <c r="K257"/>
  <c r="L257" s="1"/>
  <c r="K359"/>
  <c r="L359" s="1"/>
  <c r="K411"/>
  <c r="L411" s="1"/>
  <c r="K386"/>
  <c r="L386" s="1"/>
  <c r="K369"/>
  <c r="L369" s="1"/>
  <c r="K355"/>
  <c r="L355" s="1"/>
  <c r="K634"/>
  <c r="L634" s="1"/>
  <c r="K526"/>
  <c r="L526" s="1"/>
  <c r="K696"/>
  <c r="L696" s="1"/>
  <c r="K342"/>
  <c r="L342" s="1"/>
  <c r="K509"/>
  <c r="L509" s="1"/>
  <c r="K574"/>
  <c r="L574" s="1"/>
  <c r="K668"/>
  <c r="L668" s="1"/>
  <c r="K491"/>
  <c r="L491" s="1"/>
  <c r="K611"/>
  <c r="L611" s="1"/>
  <c r="K690"/>
  <c r="L690" s="1"/>
  <c r="K534"/>
  <c r="L534" s="1"/>
  <c r="K643"/>
  <c r="L643" s="1"/>
  <c r="K711"/>
  <c r="L711" s="1"/>
  <c r="K573"/>
  <c r="L573" s="1"/>
  <c r="K667"/>
  <c r="L667" s="1"/>
  <c r="K462"/>
  <c r="L462" s="1"/>
  <c r="K608"/>
  <c r="L608" s="1"/>
  <c r="K689"/>
  <c r="L689" s="1"/>
  <c r="K546"/>
  <c r="L546" s="1"/>
  <c r="K653"/>
  <c r="L653" s="1"/>
  <c r="K718"/>
  <c r="L718" s="1"/>
  <c r="K584"/>
  <c r="L584" s="1"/>
  <c r="K674"/>
  <c r="L674" s="1"/>
  <c r="K338"/>
  <c r="L338" s="1"/>
  <c r="K595"/>
  <c r="L595" s="1"/>
  <c r="K542"/>
  <c r="L542" s="1"/>
  <c r="K570"/>
  <c r="L570" s="1"/>
  <c r="K324"/>
  <c r="L324" s="1"/>
  <c r="K379"/>
  <c r="L379" s="1"/>
  <c r="K271"/>
  <c r="L271" s="1"/>
  <c r="K489"/>
  <c r="L489" s="1"/>
  <c r="K292"/>
  <c r="L292" s="1"/>
  <c r="K586"/>
  <c r="L586" s="1"/>
  <c r="K442"/>
  <c r="L442" s="1"/>
  <c r="K378"/>
  <c r="L378" s="1"/>
  <c r="K485"/>
  <c r="L485" s="1"/>
  <c r="K299"/>
  <c r="L299" s="1"/>
  <c r="K234"/>
  <c r="L234" s="1"/>
  <c r="K404"/>
  <c r="L404" s="1"/>
  <c r="K441"/>
  <c r="L441" s="1"/>
  <c r="K712"/>
  <c r="L712" s="1"/>
  <c r="K501"/>
  <c r="L501" s="1"/>
  <c r="K654"/>
  <c r="L654" s="1"/>
  <c r="K598"/>
  <c r="L598" s="1"/>
  <c r="K424"/>
  <c r="L424" s="1"/>
  <c r="K510"/>
  <c r="L510" s="1"/>
  <c r="K565"/>
  <c r="L565" s="1"/>
  <c r="K448"/>
  <c r="L448" s="1"/>
  <c r="K216"/>
  <c r="L216" s="1"/>
  <c r="K294"/>
  <c r="L294" s="1"/>
  <c r="K210"/>
  <c r="L210" s="1"/>
  <c r="K407"/>
  <c r="L407" s="1"/>
  <c r="K255"/>
  <c r="L255" s="1"/>
  <c r="K520"/>
  <c r="L520" s="1"/>
  <c r="K399"/>
  <c r="L399" s="1"/>
  <c r="K266"/>
  <c r="L266" s="1"/>
  <c r="K273"/>
  <c r="L273" s="1"/>
  <c r="K525"/>
  <c r="L525" s="1"/>
  <c r="K201"/>
  <c r="L201" s="1"/>
  <c r="K580"/>
  <c r="L580" s="1"/>
  <c r="K352"/>
  <c r="L352" s="1"/>
  <c r="K430"/>
  <c r="L430" s="1"/>
  <c r="K261"/>
  <c r="L261" s="1"/>
  <c r="K483"/>
  <c r="L483" s="1"/>
  <c r="K240"/>
  <c r="L240" s="1"/>
  <c r="K224"/>
  <c r="L224" s="1"/>
  <c r="K306"/>
  <c r="L306" s="1"/>
  <c r="K258"/>
  <c r="L258" s="1"/>
  <c r="K249"/>
  <c r="L249" s="1"/>
  <c r="K646"/>
  <c r="L646" s="1"/>
  <c r="K318"/>
  <c r="L318" s="1"/>
  <c r="K385"/>
  <c r="L385" s="1"/>
  <c r="K235"/>
  <c r="L235" s="1"/>
  <c r="K272"/>
  <c r="L272" s="1"/>
  <c r="K304"/>
  <c r="L304" s="1"/>
  <c r="K375"/>
  <c r="L375" s="1"/>
  <c r="K361"/>
  <c r="L361" s="1"/>
  <c r="K381"/>
  <c r="L381" s="1"/>
  <c r="K347"/>
  <c r="L347" s="1"/>
  <c r="K517"/>
  <c r="L517" s="1"/>
  <c r="K321"/>
  <c r="L321"/>
  <c r="K368"/>
  <c r="L368" s="1"/>
  <c r="K635"/>
  <c r="L635" s="1"/>
  <c r="K354"/>
  <c r="L354" s="1"/>
  <c r="K638"/>
  <c r="L638" s="1"/>
  <c r="K499"/>
  <c r="L499" s="1"/>
  <c r="K641"/>
  <c r="L641" s="1"/>
  <c r="K567"/>
  <c r="L567" s="1"/>
  <c r="K339"/>
  <c r="L339" s="1"/>
  <c r="K401"/>
  <c r="L401" s="1"/>
  <c r="K522"/>
  <c r="L522" s="1"/>
  <c r="K600"/>
  <c r="L600" s="1"/>
  <c r="K684"/>
  <c r="L684" s="1"/>
  <c r="K524"/>
  <c r="L524" s="1"/>
  <c r="K632"/>
  <c r="L632" s="1"/>
  <c r="K706"/>
  <c r="L706" s="1"/>
  <c r="K563"/>
  <c r="L563" s="1"/>
  <c r="K662"/>
  <c r="L662" s="1"/>
  <c r="L472"/>
  <c r="K472"/>
  <c r="K599"/>
  <c r="L599" s="1"/>
  <c r="K683"/>
  <c r="L683" s="1"/>
  <c r="K514"/>
  <c r="L514" s="1"/>
  <c r="K631"/>
  <c r="L631" s="1"/>
  <c r="K705"/>
  <c r="L705" s="1"/>
  <c r="K575"/>
  <c r="L575" s="1"/>
  <c r="K669"/>
  <c r="L669" s="1"/>
  <c r="K494"/>
  <c r="L494" s="1"/>
  <c r="K612"/>
  <c r="L612" s="1"/>
  <c r="K691"/>
  <c r="L691" s="1"/>
  <c r="K566"/>
  <c r="L566" s="1"/>
  <c r="K537"/>
  <c r="L537" s="1"/>
  <c r="L506"/>
  <c r="K506"/>
  <c r="K527"/>
  <c r="L527" s="1"/>
  <c r="K215"/>
  <c r="L215" s="1"/>
  <c r="K459"/>
  <c r="L459" s="1"/>
  <c r="K218"/>
  <c r="L218" s="1"/>
  <c r="K226"/>
  <c r="L226" s="1"/>
  <c r="K209"/>
  <c r="L209" s="1"/>
  <c r="K222"/>
  <c r="L222" s="1"/>
  <c r="K301"/>
  <c r="L301" s="1"/>
  <c r="K475"/>
  <c r="L475"/>
  <c r="K267"/>
  <c r="L267" s="1"/>
  <c r="K275"/>
  <c r="L275" s="1"/>
  <c r="K295"/>
  <c r="L295" s="1"/>
  <c r="K686"/>
  <c r="L686" s="1"/>
  <c r="K289"/>
  <c r="L289"/>
  <c r="K341"/>
  <c r="L341" s="1"/>
  <c r="K380"/>
  <c r="L380" s="1"/>
  <c r="K403"/>
  <c r="L403" s="1"/>
  <c r="K500"/>
  <c r="L500" s="1"/>
  <c r="K588"/>
  <c r="L588" s="1"/>
  <c r="L547"/>
  <c r="K547"/>
  <c r="K480"/>
  <c r="L480" s="1"/>
  <c r="K532"/>
  <c r="L532" s="1"/>
  <c r="K428"/>
  <c r="L428"/>
  <c r="K538"/>
  <c r="L538" s="1"/>
  <c r="K443"/>
  <c r="L443" s="1"/>
  <c r="K346"/>
  <c r="L346" s="1"/>
  <c r="K336"/>
  <c r="L336" s="1"/>
  <c r="K205"/>
  <c r="L205" s="1"/>
  <c r="K551"/>
  <c r="L551" s="1"/>
  <c r="K498"/>
  <c r="L498" s="1"/>
  <c r="K243"/>
  <c r="L243" s="1"/>
  <c r="K449"/>
  <c r="L449" s="1"/>
  <c r="K245"/>
  <c r="L245" s="1"/>
  <c r="K260"/>
  <c r="L260" s="1"/>
  <c r="K351"/>
  <c r="L351" s="1"/>
  <c r="K220"/>
  <c r="L220" s="1"/>
  <c r="K244"/>
  <c r="L244"/>
  <c r="K323"/>
  <c r="L323" s="1"/>
  <c r="K308"/>
  <c r="L308" s="1"/>
  <c r="K552"/>
  <c r="L552" s="1"/>
  <c r="K300"/>
  <c r="L300" s="1"/>
  <c r="K589"/>
  <c r="L589" s="1"/>
  <c r="K282"/>
  <c r="L282" s="1"/>
  <c r="K317"/>
  <c r="L317" s="1"/>
  <c r="K290"/>
  <c r="L290" s="1"/>
  <c r="K246"/>
  <c r="L246" s="1"/>
  <c r="K473"/>
  <c r="L473" s="1"/>
  <c r="K486"/>
  <c r="L486" s="1"/>
  <c r="K370"/>
  <c r="L370" s="1"/>
  <c r="K463"/>
  <c r="L463" s="1"/>
  <c r="K229"/>
  <c r="L229" s="1"/>
  <c r="K329"/>
  <c r="L329" s="1"/>
  <c r="K497"/>
  <c r="L497" s="1"/>
  <c r="K384"/>
  <c r="L384" s="1"/>
  <c r="K373"/>
  <c r="L373" s="1"/>
  <c r="K214"/>
  <c r="L214" s="1"/>
  <c r="K345"/>
  <c r="L345" s="1"/>
  <c r="K578"/>
  <c r="L578" s="1"/>
  <c r="K490"/>
  <c r="L490" s="1"/>
  <c r="K389"/>
  <c r="L389" s="1"/>
  <c r="L639"/>
  <c r="K639"/>
  <c r="K360"/>
  <c r="L360" s="1"/>
  <c r="K429"/>
  <c r="L429" s="1"/>
  <c r="K495"/>
  <c r="L495" s="1"/>
  <c r="K484"/>
  <c r="L484" s="1"/>
  <c r="K594"/>
  <c r="L594" s="1"/>
  <c r="K350"/>
  <c r="L350" s="1"/>
  <c r="K624"/>
  <c r="L624" s="1"/>
  <c r="K493"/>
  <c r="L493" s="1"/>
  <c r="K615"/>
  <c r="L615" s="1"/>
  <c r="K693"/>
  <c r="L693" s="1"/>
  <c r="K541"/>
  <c r="L541" s="1"/>
  <c r="K648"/>
  <c r="L648" s="1"/>
  <c r="K714"/>
  <c r="L714" s="1"/>
  <c r="K576"/>
  <c r="L576" s="1"/>
  <c r="K670"/>
  <c r="L670" s="1"/>
  <c r="K479"/>
  <c r="L479" s="1"/>
  <c r="K614"/>
  <c r="L614" s="1"/>
  <c r="K692"/>
  <c r="L692" s="1"/>
  <c r="K540"/>
  <c r="L540" s="1"/>
  <c r="K647"/>
  <c r="L647" s="1"/>
  <c r="K713"/>
  <c r="L713" s="1"/>
  <c r="K590"/>
  <c r="L590" s="1"/>
  <c r="K677"/>
  <c r="L677" s="1"/>
  <c r="K502"/>
  <c r="L502" s="1"/>
  <c r="K622"/>
  <c r="L622" s="1"/>
  <c r="K699"/>
  <c r="L699" s="1"/>
  <c r="L423"/>
  <c r="K423"/>
  <c r="K200"/>
  <c r="L200" s="1"/>
  <c r="K400"/>
  <c r="L400" s="1"/>
  <c r="K333"/>
  <c r="L333" s="1"/>
  <c r="K241"/>
  <c r="L241" s="1"/>
  <c r="K293"/>
  <c r="L293" s="1"/>
  <c r="K518"/>
  <c r="L518" s="1"/>
  <c r="K327"/>
  <c r="L327" s="1"/>
  <c r="K283"/>
  <c r="L283" s="1"/>
  <c r="K436"/>
  <c r="L436" s="1"/>
  <c r="K262"/>
  <c r="L262" s="1"/>
  <c r="K529"/>
  <c r="L529" s="1"/>
  <c r="K535"/>
  <c r="L535" s="1"/>
  <c r="K469"/>
  <c r="L469" s="1"/>
  <c r="K676"/>
  <c r="L676" s="1"/>
  <c r="K621"/>
  <c r="L621" s="1"/>
  <c r="K698"/>
  <c r="L698" s="1"/>
  <c r="K719"/>
  <c r="L719" s="1"/>
  <c r="L585"/>
  <c r="K585"/>
  <c r="K675"/>
  <c r="L675" s="1"/>
  <c r="K504"/>
  <c r="L504" s="1"/>
  <c r="K620"/>
  <c r="L620" s="1"/>
  <c r="K697"/>
  <c r="L697" s="1"/>
  <c r="K562"/>
  <c r="L562" s="1"/>
  <c r="K661"/>
  <c r="L661"/>
  <c r="K682"/>
  <c r="L682" s="1"/>
  <c r="K376"/>
  <c r="L376" s="1"/>
  <c r="K421"/>
  <c r="L421" s="1"/>
  <c r="K539"/>
  <c r="L539" s="1"/>
  <c r="K536"/>
  <c r="L536" s="1"/>
  <c r="M716"/>
  <c r="M708"/>
  <c r="M700"/>
  <c r="M692"/>
  <c r="M683"/>
  <c r="M675"/>
  <c r="M667"/>
  <c r="M659"/>
  <c r="M650"/>
  <c r="M636"/>
  <c r="M623"/>
  <c r="M614"/>
  <c r="M599"/>
  <c r="M585"/>
  <c r="M573"/>
  <c r="M559"/>
  <c r="M544"/>
  <c r="M530"/>
  <c r="M507"/>
  <c r="M479"/>
  <c r="M472"/>
  <c r="M719"/>
  <c r="M711"/>
  <c r="M703"/>
  <c r="M695"/>
  <c r="M687"/>
  <c r="M678"/>
  <c r="M670"/>
  <c r="M662"/>
  <c r="M654"/>
  <c r="M643"/>
  <c r="M629"/>
  <c r="M617"/>
  <c r="M602"/>
  <c r="M591"/>
  <c r="M576"/>
  <c r="M563"/>
  <c r="M547"/>
  <c r="M534"/>
  <c r="M508"/>
  <c r="M496"/>
  <c r="M492"/>
  <c r="M477"/>
  <c r="M714"/>
  <c r="M706"/>
  <c r="M698"/>
  <c r="M690"/>
  <c r="M681"/>
  <c r="M673"/>
  <c r="M665"/>
  <c r="M657"/>
  <c r="M648"/>
  <c r="M632"/>
  <c r="M621"/>
  <c r="M611"/>
  <c r="M597"/>
  <c r="M581"/>
  <c r="M569"/>
  <c r="M556"/>
  <c r="M541"/>
  <c r="M524"/>
  <c r="M501"/>
  <c r="M491"/>
  <c r="M474"/>
  <c r="M717"/>
  <c r="M709"/>
  <c r="M701"/>
  <c r="M693"/>
  <c r="M684"/>
  <c r="M676"/>
  <c r="M668"/>
  <c r="M660"/>
  <c r="M652"/>
  <c r="M637"/>
  <c r="M626"/>
  <c r="M615"/>
  <c r="M600"/>
  <c r="M588"/>
  <c r="M574"/>
  <c r="M560"/>
  <c r="M545"/>
  <c r="M651"/>
  <c r="M505"/>
  <c r="M493"/>
  <c r="M522"/>
  <c r="M712"/>
  <c r="M704"/>
  <c r="M696"/>
  <c r="M688"/>
  <c r="M679"/>
  <c r="M671"/>
  <c r="M663"/>
  <c r="M655"/>
  <c r="M644"/>
  <c r="M630"/>
  <c r="M618"/>
  <c r="M603"/>
  <c r="M594"/>
  <c r="M578"/>
  <c r="M567"/>
  <c r="M552"/>
  <c r="M535"/>
  <c r="M517"/>
  <c r="M526"/>
  <c r="M473"/>
  <c r="M513"/>
  <c r="M715"/>
  <c r="M707"/>
  <c r="M699"/>
  <c r="M691"/>
  <c r="M682"/>
  <c r="M674"/>
  <c r="M666"/>
  <c r="M658"/>
  <c r="M649"/>
  <c r="M633"/>
  <c r="M622"/>
  <c r="M612"/>
  <c r="M598"/>
  <c r="M584"/>
  <c r="M572"/>
  <c r="M557"/>
  <c r="M543"/>
  <c r="M528"/>
  <c r="M502"/>
  <c r="M494"/>
  <c r="M480"/>
  <c r="M718"/>
  <c r="M710"/>
  <c r="M702"/>
  <c r="M694"/>
  <c r="M685"/>
  <c r="M677"/>
  <c r="M669"/>
  <c r="M661"/>
  <c r="M653"/>
  <c r="M642"/>
  <c r="M627"/>
  <c r="M616"/>
  <c r="M601"/>
  <c r="M590"/>
  <c r="M575"/>
  <c r="M562"/>
  <c r="M546"/>
  <c r="M531"/>
  <c r="M512"/>
  <c r="M488"/>
  <c r="M519"/>
  <c r="M476"/>
  <c r="M466"/>
  <c r="M451"/>
  <c r="M445"/>
  <c r="M427"/>
  <c r="M639"/>
  <c r="M635"/>
  <c r="M404"/>
  <c r="M411"/>
  <c r="M307"/>
  <c r="M405"/>
  <c r="M357"/>
  <c r="M461"/>
  <c r="M389"/>
  <c r="M368"/>
  <c r="M341"/>
  <c r="M359"/>
  <c r="M468"/>
  <c r="M465"/>
  <c r="M424"/>
  <c r="M646"/>
  <c r="M432"/>
  <c r="M414"/>
  <c r="M408"/>
  <c r="M416"/>
  <c r="M385"/>
  <c r="M388"/>
  <c r="M379"/>
  <c r="M390"/>
  <c r="M619"/>
  <c r="M383"/>
  <c r="M332"/>
  <c r="M364"/>
  <c r="M487"/>
  <c r="M449"/>
  <c r="M431"/>
  <c r="M442"/>
  <c r="M463"/>
  <c r="M407"/>
  <c r="M393"/>
  <c r="M419"/>
  <c r="M378"/>
  <c r="M376"/>
  <c r="M366"/>
  <c r="M391"/>
  <c r="M365"/>
  <c r="M363"/>
  <c r="M387"/>
  <c r="M705"/>
  <c r="M689"/>
  <c r="M672"/>
  <c r="M656"/>
  <c r="M631"/>
  <c r="M608"/>
  <c r="M579"/>
  <c r="M555"/>
  <c r="M514"/>
  <c r="M462"/>
  <c r="M518"/>
  <c r="M450"/>
  <c r="M521"/>
  <c r="M645"/>
  <c r="M640"/>
  <c r="M430"/>
  <c r="M412"/>
  <c r="M400"/>
  <c r="M409"/>
  <c r="M399"/>
  <c r="M417"/>
  <c r="M377"/>
  <c r="M371"/>
  <c r="M489"/>
  <c r="M329"/>
  <c r="M503"/>
  <c r="M460"/>
  <c r="M469"/>
  <c r="M438"/>
  <c r="M509"/>
  <c r="M437"/>
  <c r="M425"/>
  <c r="M484"/>
  <c r="M454"/>
  <c r="M641"/>
  <c r="M418"/>
  <c r="M403"/>
  <c r="M420"/>
  <c r="M634"/>
  <c r="M624"/>
  <c r="M322"/>
  <c r="M401"/>
  <c r="M410"/>
  <c r="M500"/>
  <c r="M396"/>
  <c r="M342"/>
  <c r="M392"/>
  <c r="M326"/>
  <c r="M495"/>
  <c r="M402"/>
  <c r="M499"/>
  <c r="M395"/>
  <c r="M441"/>
  <c r="M367"/>
  <c r="M355"/>
  <c r="M350"/>
  <c r="M344"/>
  <c r="M331"/>
  <c r="M605"/>
  <c r="M298"/>
  <c r="M335"/>
  <c r="M340"/>
  <c r="M214"/>
  <c r="M381"/>
  <c r="M299"/>
  <c r="M315"/>
  <c r="M511"/>
  <c r="M426"/>
  <c r="M435"/>
  <c r="M373"/>
  <c r="M361"/>
  <c r="M436"/>
  <c r="M413"/>
  <c r="M394"/>
  <c r="M628"/>
  <c r="M434"/>
  <c r="M397"/>
  <c r="M384"/>
  <c r="M375"/>
  <c r="M686"/>
  <c r="M319"/>
  <c r="M334"/>
  <c r="M372"/>
  <c r="M337"/>
  <c r="M497"/>
  <c r="M304"/>
  <c r="M485"/>
  <c r="M252"/>
  <c r="M592"/>
  <c r="M324"/>
  <c r="M338"/>
  <c r="M284"/>
  <c r="M336"/>
  <c r="M346"/>
  <c r="M498"/>
  <c r="M595"/>
  <c r="M593"/>
  <c r="M348"/>
  <c r="M356"/>
  <c r="M351"/>
  <c r="M525"/>
  <c r="M333"/>
  <c r="M265"/>
  <c r="M312"/>
  <c r="M279"/>
  <c r="M303"/>
  <c r="M272"/>
  <c r="M697"/>
  <c r="M504"/>
  <c r="M607"/>
  <c r="M604"/>
  <c r="M305"/>
  <c r="M370"/>
  <c r="M318"/>
  <c r="M327"/>
  <c r="M309"/>
  <c r="M310"/>
  <c r="M246"/>
  <c r="M249"/>
  <c r="M267"/>
  <c r="M457"/>
  <c r="M582"/>
  <c r="M238"/>
  <c r="M233"/>
  <c r="M280"/>
  <c r="M290"/>
  <c r="M258"/>
  <c r="M647"/>
  <c r="M433"/>
  <c r="M529"/>
  <c r="M415"/>
  <c r="M380"/>
  <c r="M262"/>
  <c r="M610"/>
  <c r="M606"/>
  <c r="M353"/>
  <c r="M288"/>
  <c r="M343"/>
  <c r="M358"/>
  <c r="M490"/>
  <c r="M362"/>
  <c r="M321"/>
  <c r="M330"/>
  <c r="M234"/>
  <c r="M345"/>
  <c r="M257"/>
  <c r="M347"/>
  <c r="M247"/>
  <c r="M289"/>
  <c r="M264"/>
  <c r="M277"/>
  <c r="M317"/>
  <c r="M306"/>
  <c r="M586"/>
  <c r="M286"/>
  <c r="M250"/>
  <c r="M263"/>
  <c r="M282"/>
  <c r="M224"/>
  <c r="M680"/>
  <c r="M458"/>
  <c r="M515"/>
  <c r="M638"/>
  <c r="M398"/>
  <c r="M354"/>
  <c r="M253"/>
  <c r="M589"/>
  <c r="M292"/>
  <c r="M239"/>
  <c r="M259"/>
  <c r="M300"/>
  <c r="M293"/>
  <c r="M328"/>
  <c r="M228"/>
  <c r="M620"/>
  <c r="M613"/>
  <c r="M297"/>
  <c r="M285"/>
  <c r="M240"/>
  <c r="M325"/>
  <c r="M213"/>
  <c r="M464"/>
  <c r="M483"/>
  <c r="M248"/>
  <c r="M221"/>
  <c r="M261"/>
  <c r="M664"/>
  <c r="M429"/>
  <c r="M360"/>
  <c r="M609"/>
  <c r="M382"/>
  <c r="M311"/>
  <c r="M316"/>
  <c r="M320"/>
  <c r="M308"/>
  <c r="M352"/>
  <c r="M241"/>
  <c r="M274"/>
  <c r="M313"/>
  <c r="M281"/>
  <c r="M587"/>
  <c r="M204"/>
  <c r="M323"/>
  <c r="M580"/>
  <c r="M222"/>
  <c r="M577"/>
  <c r="M251"/>
  <c r="M478"/>
  <c r="M349"/>
  <c r="M220"/>
  <c r="M209"/>
  <c r="M540"/>
  <c r="M226"/>
  <c r="M571"/>
  <c r="M456"/>
  <c r="M237"/>
  <c r="M211"/>
  <c r="M260"/>
  <c r="M273"/>
  <c r="M271"/>
  <c r="M219"/>
  <c r="M422"/>
  <c r="M268"/>
  <c r="M270"/>
  <c r="M242"/>
  <c r="M245"/>
  <c r="M266"/>
  <c r="M223"/>
  <c r="M523"/>
  <c r="M231"/>
  <c r="M294"/>
  <c r="M216"/>
  <c r="M596"/>
  <c r="M406"/>
  <c r="M302"/>
  <c r="M283"/>
  <c r="M230"/>
  <c r="M287"/>
  <c r="M470"/>
  <c r="M296"/>
  <c r="M486"/>
  <c r="M583"/>
  <c r="M217"/>
  <c r="M275"/>
  <c r="M269"/>
  <c r="M229"/>
  <c r="M225"/>
  <c r="M235"/>
  <c r="M236"/>
  <c r="M295"/>
  <c r="M256"/>
  <c r="M254"/>
  <c r="M208"/>
  <c r="M291"/>
  <c r="M570"/>
  <c r="M369"/>
  <c r="M527"/>
  <c r="M561"/>
  <c r="M453"/>
  <c r="M440"/>
  <c r="M452"/>
  <c r="M475"/>
  <c r="M566"/>
  <c r="M565"/>
  <c r="M203"/>
  <c r="M207"/>
  <c r="M549"/>
  <c r="M568"/>
  <c r="M255"/>
  <c r="M202"/>
  <c r="M467"/>
  <c r="M550"/>
  <c r="M447"/>
  <c r="M439"/>
  <c r="M301"/>
  <c r="M244"/>
  <c r="M201"/>
  <c r="M232"/>
  <c r="M227"/>
  <c r="M471"/>
  <c r="M554"/>
  <c r="M443"/>
  <c r="M446"/>
  <c r="M564"/>
  <c r="M218"/>
  <c r="M548"/>
  <c r="M520"/>
  <c r="M459"/>
  <c r="M482"/>
  <c r="M558"/>
  <c r="M551"/>
  <c r="M516"/>
  <c r="M625"/>
  <c r="M339"/>
  <c r="M210"/>
  <c r="M314"/>
  <c r="M423"/>
  <c r="M533"/>
  <c r="M386"/>
  <c r="M243"/>
  <c r="M206"/>
  <c r="M200"/>
  <c r="M542"/>
  <c r="M536"/>
  <c r="M428"/>
  <c r="M421"/>
  <c r="M374"/>
  <c r="M276"/>
  <c r="M537"/>
  <c r="M444"/>
  <c r="M212"/>
  <c r="M538"/>
  <c r="M455"/>
  <c r="M553"/>
  <c r="M481"/>
  <c r="M448"/>
  <c r="M713"/>
  <c r="M205"/>
  <c r="M215"/>
  <c r="M278"/>
  <c r="M539"/>
  <c r="M510"/>
  <c r="M506"/>
  <c r="M532"/>
  <c r="K554"/>
  <c r="L554" s="1"/>
  <c r="K550"/>
  <c r="L550" s="1"/>
  <c r="K383"/>
  <c r="L383" s="1"/>
  <c r="K503"/>
  <c r="L503" s="1"/>
  <c r="K481"/>
  <c r="L481" s="1"/>
  <c r="K237"/>
  <c r="L237" s="1"/>
  <c r="K242"/>
  <c r="L242" s="1"/>
  <c r="K211"/>
  <c r="L211" s="1"/>
  <c r="K356"/>
  <c r="L356" s="1"/>
  <c r="K204"/>
  <c r="L204" s="1"/>
  <c r="K320"/>
  <c r="L320" s="1"/>
  <c r="K464"/>
  <c r="L464" s="1"/>
  <c r="K285"/>
  <c r="L285" s="1"/>
  <c r="K277"/>
  <c r="L277" s="1"/>
  <c r="K280"/>
  <c r="L280" s="1"/>
  <c r="K364"/>
  <c r="L364" s="1"/>
  <c r="K688"/>
  <c r="L688" s="1"/>
  <c r="K470"/>
  <c r="L470" s="1"/>
  <c r="K305"/>
  <c r="L305" s="1"/>
  <c r="K432"/>
  <c r="L432" s="1"/>
  <c r="K269"/>
  <c r="L269" s="1"/>
  <c r="K417"/>
  <c r="L417" s="1"/>
  <c r="K337"/>
  <c r="L337" s="1"/>
  <c r="K397"/>
  <c r="L397" s="1"/>
  <c r="K435"/>
  <c r="L435" s="1"/>
  <c r="K340"/>
  <c r="L340" s="1"/>
  <c r="K330"/>
  <c r="L330" s="1"/>
  <c r="L630"/>
  <c r="K630"/>
  <c r="K343"/>
  <c r="L343" s="1"/>
  <c r="K461"/>
  <c r="L461" s="1"/>
  <c r="L427"/>
  <c r="K427"/>
  <c r="K625"/>
  <c r="L625" s="1"/>
  <c r="K439"/>
  <c r="L439" s="1"/>
  <c r="K392"/>
  <c r="L392" s="1"/>
  <c r="K437"/>
  <c r="L437" s="1"/>
  <c r="K618"/>
  <c r="L618" s="1"/>
  <c r="K367"/>
  <c r="L367" s="1"/>
  <c r="K420"/>
  <c r="L420" s="1"/>
  <c r="K505"/>
  <c r="L505" s="1"/>
  <c r="K626"/>
  <c r="L626" s="1"/>
  <c r="K701"/>
  <c r="L701" s="1"/>
  <c r="K556"/>
  <c r="L556" s="1"/>
  <c r="K657"/>
  <c r="L657" s="1"/>
  <c r="K477"/>
  <c r="L477" s="1"/>
  <c r="K591"/>
  <c r="L591" s="1"/>
  <c r="K678"/>
  <c r="L678" s="1"/>
  <c r="K507"/>
  <c r="L507" s="1"/>
  <c r="K623"/>
  <c r="L623" s="1"/>
  <c r="K700"/>
  <c r="L700" s="1"/>
  <c r="K555"/>
  <c r="L555" s="1"/>
  <c r="K656"/>
  <c r="L656" s="1"/>
  <c r="K519"/>
  <c r="L519" s="1"/>
  <c r="K601"/>
  <c r="L601"/>
  <c r="K685"/>
  <c r="L685" s="1"/>
  <c r="L528"/>
  <c r="K528"/>
  <c r="K633"/>
  <c r="L633" s="1"/>
  <c r="K707"/>
  <c r="L707" s="1"/>
  <c r="K440"/>
  <c r="L440" s="1"/>
  <c r="K593"/>
  <c r="L593" s="1"/>
  <c r="K533"/>
  <c r="L533" s="1"/>
  <c r="K223"/>
  <c r="L223" s="1"/>
  <c r="K206"/>
  <c r="L206" s="1"/>
  <c r="K471"/>
  <c r="L471" s="1"/>
  <c r="L447"/>
  <c r="K447"/>
  <c r="K452"/>
  <c r="L452" s="1"/>
  <c r="K363"/>
  <c r="L363" s="1"/>
  <c r="K270"/>
  <c r="L270" s="1"/>
  <c r="K303"/>
  <c r="L303" s="1"/>
  <c r="K366"/>
  <c r="L366" s="1"/>
  <c r="K377"/>
  <c r="L377" s="1"/>
  <c r="K349"/>
  <c r="L349" s="1"/>
  <c r="K587"/>
  <c r="L587" s="1"/>
  <c r="K316"/>
  <c r="L316" s="1"/>
  <c r="K228"/>
  <c r="L228" s="1"/>
  <c r="K259"/>
  <c r="L259" s="1"/>
  <c r="K253"/>
  <c r="L253" s="1"/>
  <c r="K263"/>
  <c r="L263" s="1"/>
  <c r="K264"/>
  <c r="L264" s="1"/>
  <c r="K233"/>
  <c r="L233" s="1"/>
  <c r="K391"/>
  <c r="L391" s="1"/>
  <c r="K230"/>
  <c r="L230" s="1"/>
  <c r="K604"/>
  <c r="L604" s="1"/>
  <c r="K487"/>
  <c r="L487" s="1"/>
  <c r="K217"/>
  <c r="L217" s="1"/>
  <c r="K412"/>
  <c r="L412" s="1"/>
  <c r="K372"/>
  <c r="L372" s="1"/>
  <c r="K434"/>
  <c r="L434"/>
  <c r="K426"/>
  <c r="L426" s="1"/>
  <c r="L335"/>
  <c r="K335"/>
  <c r="K362"/>
  <c r="L362" s="1"/>
  <c r="K671"/>
  <c r="L671" s="1"/>
  <c r="K353"/>
  <c r="L353" s="1"/>
  <c r="K357"/>
  <c r="L357" s="1"/>
  <c r="K445"/>
  <c r="L445" s="1"/>
  <c r="K415"/>
  <c r="L415" s="1"/>
  <c r="K433"/>
  <c r="L433" s="1"/>
  <c r="K396"/>
  <c r="L396" s="1"/>
  <c r="K438"/>
  <c r="L438" s="1"/>
  <c r="K644"/>
  <c r="L644" s="1"/>
  <c r="K395"/>
  <c r="L395" s="1"/>
  <c r="K418"/>
  <c r="L418" s="1"/>
  <c r="K651"/>
  <c r="L651" s="1"/>
  <c r="K637"/>
  <c r="L637" s="1"/>
  <c r="K709"/>
  <c r="L709" s="1"/>
  <c r="K569"/>
  <c r="L569" s="1"/>
  <c r="L665"/>
  <c r="K665"/>
  <c r="K492"/>
  <c r="L492" s="1"/>
  <c r="K602"/>
  <c r="L602" s="1"/>
  <c r="K687"/>
  <c r="L687" s="1"/>
  <c r="K530"/>
  <c r="L530" s="1"/>
  <c r="K636"/>
  <c r="L636" s="1"/>
  <c r="K708"/>
  <c r="L708" s="1"/>
  <c r="K568"/>
  <c r="L568" s="1"/>
  <c r="K664"/>
  <c r="L664" s="1"/>
  <c r="K488"/>
  <c r="L488" s="1"/>
  <c r="K616"/>
  <c r="L616" s="1"/>
  <c r="K694"/>
  <c r="L694" s="1"/>
  <c r="K543"/>
  <c r="L543" s="1"/>
  <c r="K649"/>
  <c r="L649" s="1"/>
  <c r="K715"/>
  <c r="L715" s="1"/>
  <c r="L5" i="2"/>
  <c r="K5"/>
  <c r="K36"/>
  <c r="L36" s="1"/>
  <c r="K47"/>
  <c r="L47" s="1"/>
  <c r="L12"/>
  <c r="K12"/>
  <c r="K10"/>
  <c r="L10"/>
  <c r="K41"/>
  <c r="L41" s="1"/>
  <c r="K48"/>
  <c r="L48" s="1"/>
  <c r="K20"/>
  <c r="L20" s="1"/>
  <c r="K30"/>
  <c r="L30" s="1"/>
  <c r="K49"/>
  <c r="L49" s="1"/>
  <c r="K44"/>
  <c r="L44" s="1"/>
  <c r="K43"/>
  <c r="L43" s="1"/>
  <c r="K45"/>
  <c r="L45" s="1"/>
  <c r="M48"/>
  <c r="M40"/>
  <c r="M43"/>
  <c r="M46"/>
  <c r="M49"/>
  <c r="M41"/>
  <c r="M44"/>
  <c r="M45"/>
  <c r="M32"/>
  <c r="M35"/>
  <c r="M30"/>
  <c r="M47"/>
  <c r="M33"/>
  <c r="M36"/>
  <c r="M28"/>
  <c r="M42"/>
  <c r="M31"/>
  <c r="M20"/>
  <c r="M34"/>
  <c r="M23"/>
  <c r="M18"/>
  <c r="M37"/>
  <c r="M29"/>
  <c r="M21"/>
  <c r="M24"/>
  <c r="M16"/>
  <c r="M19"/>
  <c r="M8"/>
  <c r="M11"/>
  <c r="M22"/>
  <c r="M12"/>
  <c r="M4"/>
  <c r="M25"/>
  <c r="M17"/>
  <c r="M7"/>
  <c r="M10"/>
  <c r="M13"/>
  <c r="M9"/>
  <c r="M6"/>
  <c r="M5"/>
  <c r="L4"/>
  <c r="K4"/>
  <c r="K16"/>
  <c r="L16" s="1"/>
  <c r="K7"/>
  <c r="L7"/>
  <c r="K23"/>
  <c r="L23" s="1"/>
  <c r="K22"/>
  <c r="L22" s="1"/>
  <c r="K35"/>
  <c r="L35" s="1"/>
  <c r="K32"/>
  <c r="L32" s="1"/>
  <c r="L13"/>
  <c r="K13"/>
  <c r="L8"/>
  <c r="K8"/>
  <c r="K6"/>
  <c r="L6"/>
  <c r="K11"/>
  <c r="L11"/>
  <c r="K24"/>
  <c r="L24" s="1"/>
  <c r="K46"/>
  <c r="L46" s="1"/>
  <c r="K17"/>
  <c r="L17" s="1"/>
  <c r="K19"/>
  <c r="L19" s="1"/>
  <c r="K29"/>
  <c r="L29" s="1"/>
  <c r="K40"/>
  <c r="L40" s="1"/>
  <c r="K21"/>
  <c r="L21" s="1"/>
  <c r="K28"/>
  <c r="L28" s="1"/>
  <c r="K31"/>
  <c r="L31" s="1"/>
  <c r="L9"/>
  <c r="K9"/>
  <c r="K18"/>
  <c r="L18" s="1"/>
  <c r="K33"/>
  <c r="L33" s="1"/>
  <c r="K25"/>
  <c r="L25" s="1"/>
  <c r="K37"/>
  <c r="K34"/>
  <c r="L34" s="1"/>
  <c r="K42"/>
  <c r="L42" s="1"/>
  <c r="K2" i="1"/>
</calcChain>
</file>

<file path=xl/sharedStrings.xml><?xml version="1.0" encoding="utf-8"?>
<sst xmlns="http://schemas.openxmlformats.org/spreadsheetml/2006/main" count="1925" uniqueCount="1040">
  <si>
    <t>Open</t>
  </si>
  <si>
    <t>Pl</t>
  </si>
  <si>
    <t>NAME</t>
  </si>
  <si>
    <t>HORSE</t>
  </si>
  <si>
    <t>RUN 1</t>
  </si>
  <si>
    <t>RUN 2</t>
  </si>
  <si>
    <t>1D</t>
  </si>
  <si>
    <t>2D</t>
  </si>
  <si>
    <t>3D</t>
  </si>
  <si>
    <t>CARLY CHRISTIANSON</t>
  </si>
  <si>
    <t>HEZ MY MAGIC MAN</t>
  </si>
  <si>
    <t>SS</t>
  </si>
  <si>
    <t>CBHI</t>
  </si>
  <si>
    <t>ROLL</t>
  </si>
  <si>
    <t>LYNETTE BRODOWAY</t>
  </si>
  <si>
    <t>SR BOOTS ON FIRE</t>
  </si>
  <si>
    <t>CHELSEA MOORE</t>
  </si>
  <si>
    <t>JACK AND PEPPY</t>
  </si>
  <si>
    <t>KRYSTAL GRAD</t>
  </si>
  <si>
    <t>WAVEONTHEWAYBY</t>
  </si>
  <si>
    <t>AUBREY ROSS</t>
  </si>
  <si>
    <t>KATS STOLI BAR</t>
  </si>
  <si>
    <t>CASSANDRA PETERS</t>
  </si>
  <si>
    <t>DATS A LOOKER</t>
  </si>
  <si>
    <t>BLAKE MOLLE</t>
  </si>
  <si>
    <t>DHR OH MERCY MOON</t>
  </si>
  <si>
    <t>JULES HRDLICKA</t>
  </si>
  <si>
    <t>MONEYS SUPER LUCKY</t>
  </si>
  <si>
    <t>TAYLOR SHIELDS</t>
  </si>
  <si>
    <t>FIRE ON THE WATER</t>
  </si>
  <si>
    <t>KAREEN WARREN</t>
  </si>
  <si>
    <t>DK FAMOUS FWF</t>
  </si>
  <si>
    <t>JENNIFER NEUDORF</t>
  </si>
  <si>
    <t>FAMES SYZYGY</t>
  </si>
  <si>
    <t>RENE LECLERCQ</t>
  </si>
  <si>
    <t>HOWES ABOUT MY GUY</t>
  </si>
  <si>
    <t>DK DIGGERS FAMOUS</t>
  </si>
  <si>
    <t>LISA ZACHODA</t>
  </si>
  <si>
    <t>POSSIBLY DYNAMITE</t>
  </si>
  <si>
    <t>BERTINA OLAFSON</t>
  </si>
  <si>
    <t>RENIE SCHNITZLER</t>
  </si>
  <si>
    <t>DASH TA DA MINE</t>
  </si>
  <si>
    <t>TYRA KMITA</t>
  </si>
  <si>
    <t>OFASTUS BUY</t>
  </si>
  <si>
    <t>AIMEE CRIPPS</t>
  </si>
  <si>
    <t>HIGH SAILING</t>
  </si>
  <si>
    <t>BAILEE SWITZER</t>
  </si>
  <si>
    <t>EASY ON THE JAZZ</t>
  </si>
  <si>
    <t>MARIAH MANNERING</t>
  </si>
  <si>
    <t>HAPPY HOUR SPECIAL</t>
  </si>
  <si>
    <t>MARCI LAYE</t>
  </si>
  <si>
    <t>NOCRIMETABE UNLEASHED</t>
  </si>
  <si>
    <t>HARLEIGH HENDERSON</t>
  </si>
  <si>
    <t>BOBS RED ACRE</t>
  </si>
  <si>
    <t>KYLIE WHITESIDE</t>
  </si>
  <si>
    <t>ALYSSA MCLAUGHLIN</t>
  </si>
  <si>
    <t>HELEN NOWOSAD</t>
  </si>
  <si>
    <t>RAISE THE GOLD BAR</t>
  </si>
  <si>
    <t>KYLA SIMMONS</t>
  </si>
  <si>
    <t>RIMES GIRL</t>
  </si>
  <si>
    <t>COLBY GILBERT</t>
  </si>
  <si>
    <t>CRANNA ROBERTS</t>
  </si>
  <si>
    <t>VAL GILLESPIE</t>
  </si>
  <si>
    <t>SHUS DASHING DUDE</t>
  </si>
  <si>
    <t>NANCY LEISCHNER</t>
  </si>
  <si>
    <t>SHELBY ROBBINS</t>
  </si>
  <si>
    <t>MR GOLDEN JESS</t>
  </si>
  <si>
    <t>RYLEE MCKENZIE</t>
  </si>
  <si>
    <t>KAYCEE MANDEL</t>
  </si>
  <si>
    <t>FRANKIE HARRELL</t>
  </si>
  <si>
    <t>KANDI HORN</t>
  </si>
  <si>
    <t>MELISSA THIESSEN</t>
  </si>
  <si>
    <t>TRACI MACDONALD</t>
  </si>
  <si>
    <t>FOXYS MINE</t>
  </si>
  <si>
    <t>CELESTE MONTPELLIER</t>
  </si>
  <si>
    <t>TOOTER TA FAME</t>
  </si>
  <si>
    <t>KALI KOTT</t>
  </si>
  <si>
    <t>KALLI-RAE BEEBE</t>
  </si>
  <si>
    <t>PIKE</t>
  </si>
  <si>
    <t>SHANDA DAVIS</t>
  </si>
  <si>
    <t>PASSING JUDGEMENT</t>
  </si>
  <si>
    <t>BRADI WHITESIDE</t>
  </si>
  <si>
    <t>SLICKS SWEET LEGACY</t>
  </si>
  <si>
    <t>MELISSA DUFF</t>
  </si>
  <si>
    <t>CHICKYS FAME</t>
  </si>
  <si>
    <t>SARAH GERARD</t>
  </si>
  <si>
    <t>ZILLAS CLASSY MAIDEN</t>
  </si>
  <si>
    <t>RHONDA MCLEOD</t>
  </si>
  <si>
    <t>MELISSA FREEMAN</t>
  </si>
  <si>
    <t>JODIE GRIFFIN</t>
  </si>
  <si>
    <t>PISTOL PACKIN HEAT</t>
  </si>
  <si>
    <t>KELLI ACREMAN</t>
  </si>
  <si>
    <t>DK BUGGIN ON FAME</t>
  </si>
  <si>
    <t>JENNIFER HEWKO</t>
  </si>
  <si>
    <t>RNR LOOK WHOS FAMOUS</t>
  </si>
  <si>
    <t>IM NO DAINTY CHIC</t>
  </si>
  <si>
    <t>LINDSEY EDGE</t>
  </si>
  <si>
    <t>MY FAMOUS GOLDMINE</t>
  </si>
  <si>
    <t>CORALEEN JONES</t>
  </si>
  <si>
    <t>TRES GOL</t>
  </si>
  <si>
    <t>THIS BULLY IS BACK</t>
  </si>
  <si>
    <t>AMANDA HOLMBERG</t>
  </si>
  <si>
    <t>DQH FRENCHMANS LENA</t>
  </si>
  <si>
    <t>SIX FAST MOONS</t>
  </si>
  <si>
    <t>SHELBY WICKSON</t>
  </si>
  <si>
    <t>SHEZ DECIDEDLY SMART</t>
  </si>
  <si>
    <t>SHAYNA WEIR</t>
  </si>
  <si>
    <t>JOELY HEWKO</t>
  </si>
  <si>
    <t>GOLDMEMBER</t>
  </si>
  <si>
    <t>TAYLOR MANNING</t>
  </si>
  <si>
    <t>FIFTEENMINUTESTOFAME</t>
  </si>
  <si>
    <t>KIMBERLY LYSYSHYN</t>
  </si>
  <si>
    <t>EDS SALTY LADY</t>
  </si>
  <si>
    <t>JANAE MCDOUGALL</t>
  </si>
  <si>
    <t>WYATT IS A BULL</t>
  </si>
  <si>
    <t>SRS JUSCASHIN CRIME</t>
  </si>
  <si>
    <t>SUZANNE DEPAOLI</t>
  </si>
  <si>
    <t>LAST PASS TO PARADISE</t>
  </si>
  <si>
    <t>TANA MILLARD</t>
  </si>
  <si>
    <t>ZOEY HAMMING</t>
  </si>
  <si>
    <t>SONDA MARKS</t>
  </si>
  <si>
    <t>HAWKUNLEASHEDTAFLY</t>
  </si>
  <si>
    <t>RAE LYNN ARMSTRONG</t>
  </si>
  <si>
    <t>TRU GOLD CASH</t>
  </si>
  <si>
    <t>KATHLEEN HUTCHISON-ROCK</t>
  </si>
  <si>
    <t>TAYLOR ELLER</t>
  </si>
  <si>
    <t>REDS GARTER</t>
  </si>
  <si>
    <t>JEWEL POLLOCK</t>
  </si>
  <si>
    <t>AMANDA PORTER</t>
  </si>
  <si>
    <t>MISS KIDDY DUAL</t>
  </si>
  <si>
    <t>LISA GROVES</t>
  </si>
  <si>
    <t>FIRST SPYCEE CRIME</t>
  </si>
  <si>
    <t>JAYDEN WILSON</t>
  </si>
  <si>
    <t>TSUNAMI UNLEASHED</t>
  </si>
  <si>
    <t>TRISTAN JOHNER</t>
  </si>
  <si>
    <t>ILL ROCK THE MOON TWO</t>
  </si>
  <si>
    <t>KOLLINS DRAKE</t>
  </si>
  <si>
    <t>HIGH CLASS SLINKY</t>
  </si>
  <si>
    <t>JORDIE LIKES</t>
  </si>
  <si>
    <t>DIAMOND CLASS ACT</t>
  </si>
  <si>
    <t>KAYLEE CARDINAL</t>
  </si>
  <si>
    <t>SHEILA CHAMULKE</t>
  </si>
  <si>
    <t>MASTER BLUE BOON CS</t>
  </si>
  <si>
    <t>BUFFY ROMEO</t>
  </si>
  <si>
    <t>FAME FOR JAS</t>
  </si>
  <si>
    <t>CHARLEY WILLOUGHBY</t>
  </si>
  <si>
    <t>ALBERTA CHROME</t>
  </si>
  <si>
    <t>CASSIDY SMITH</t>
  </si>
  <si>
    <t>BRANDY VOGT</t>
  </si>
  <si>
    <t>GEENA CHECK EM</t>
  </si>
  <si>
    <t>JAMIE-LEE SPADY</t>
  </si>
  <si>
    <t>PEARL DIVER</t>
  </si>
  <si>
    <t>BAYLEE GRAHAM</t>
  </si>
  <si>
    <t>SWING ON BYE</t>
  </si>
  <si>
    <t>TYRA LOEWEN</t>
  </si>
  <si>
    <t>SERIOUS THERAPY</t>
  </si>
  <si>
    <t>MADISON HICKEY</t>
  </si>
  <si>
    <t>GAILEEN BABCOCK</t>
  </si>
  <si>
    <t>MARTI HAMPTON</t>
  </si>
  <si>
    <t>GEMS JETTIN JETOLENA</t>
  </si>
  <si>
    <t>JALAINE HENRY</t>
  </si>
  <si>
    <t>UNLEASH THE CASH</t>
  </si>
  <si>
    <t>GO BODACIOUS BELLE</t>
  </si>
  <si>
    <t>CHANTELLE RONSKO</t>
  </si>
  <si>
    <t>PREPONITAS RBLAZEN</t>
  </si>
  <si>
    <t>FQH WRANGLIN PEPTO</t>
  </si>
  <si>
    <t>RNR JACKOFALLTRADES</t>
  </si>
  <si>
    <t>ROSALYN HARPE</t>
  </si>
  <si>
    <t>RAELYN HOY</t>
  </si>
  <si>
    <t>FILOSLILL DRY DOC</t>
  </si>
  <si>
    <t>STREAKINCOYOTEOUTLAW</t>
  </si>
  <si>
    <t>TNP QS GOODIE GAL</t>
  </si>
  <si>
    <t>DONTGIVEMENOLIONS</t>
  </si>
  <si>
    <t>KATRINA BERRY</t>
  </si>
  <si>
    <t>FABULOUS N PARADISE</t>
  </si>
  <si>
    <t>CARMAN POZZOBON</t>
  </si>
  <si>
    <t>TEA HATALEY</t>
  </si>
  <si>
    <t>ASHLEY WOOD</t>
  </si>
  <si>
    <t>AMY FINNERTY</t>
  </si>
  <si>
    <t>SHELLEY ADAMS</t>
  </si>
  <si>
    <t>JR LADY IN RED</t>
  </si>
  <si>
    <t>COLEEN DUGGAN</t>
  </si>
  <si>
    <t>COWGIRL OF HONOR</t>
  </si>
  <si>
    <t>CHELSEA HARRIS</t>
  </si>
  <si>
    <t>LAST STOP BAR</t>
  </si>
  <si>
    <t>KALLIE KELDER</t>
  </si>
  <si>
    <t>POWER BUTTON JESS</t>
  </si>
  <si>
    <t>CASEY CHUDAK</t>
  </si>
  <si>
    <t>KELSEY HUBLEY</t>
  </si>
  <si>
    <t>POCOS LIL FRENCHMAN</t>
  </si>
  <si>
    <t>KAYLEY ANDERSON</t>
  </si>
  <si>
    <t>HES MAJOR PERFECT</t>
  </si>
  <si>
    <t>HAILEY DUNCAN</t>
  </si>
  <si>
    <t>MADYSON HAGAN</t>
  </si>
  <si>
    <t>PREPPIES PLAIN SUGAR</t>
  </si>
  <si>
    <t>HALLE GAMBLIN</t>
  </si>
  <si>
    <t>PERKS CHICKA BOOM</t>
  </si>
  <si>
    <t>KAYLA COTTRELL</t>
  </si>
  <si>
    <t>RENEE WILLIS</t>
  </si>
  <si>
    <t>GUYS FANCY LADY</t>
  </si>
  <si>
    <t>BRECKON TULLOCH</t>
  </si>
  <si>
    <t>MONICA KIPPERS</t>
  </si>
  <si>
    <t>RED OTEO BAR</t>
  </si>
  <si>
    <t>KYLA KELLY</t>
  </si>
  <si>
    <t>SHAWNES DASH TA FAME</t>
  </si>
  <si>
    <t>RACHEL PARADIS</t>
  </si>
  <si>
    <t>RED LEO LENA</t>
  </si>
  <si>
    <t>MADISON SCHNEIDER</t>
  </si>
  <si>
    <t>MY OWN FIREWATER</t>
  </si>
  <si>
    <t>KATIE JACKSON</t>
  </si>
  <si>
    <t>TS HALOS CHAMP</t>
  </si>
  <si>
    <t>NICOLE GRAHAM</t>
  </si>
  <si>
    <t>SIXTYS FROST</t>
  </si>
  <si>
    <t>SARA STADNYK</t>
  </si>
  <si>
    <t>COWBOYS SHADOW</t>
  </si>
  <si>
    <t>DEE LIL GOLD BAR</t>
  </si>
  <si>
    <t>JACQUELINE REAY</t>
  </si>
  <si>
    <t>TOBBAYMARESBESTFIEST</t>
  </si>
  <si>
    <t>FOXY HULA GIRL</t>
  </si>
  <si>
    <t>KELSEY BROOKS</t>
  </si>
  <si>
    <t>JILL MCDOUGALL</t>
  </si>
  <si>
    <t>BULLYS RED TEQUILA</t>
  </si>
  <si>
    <t>KYLA KRISA</t>
  </si>
  <si>
    <t>SPIRITUALLY SHAKEN</t>
  </si>
  <si>
    <t>KN SUPER SPECIAL</t>
  </si>
  <si>
    <t>BOBBIE ROBINSON</t>
  </si>
  <si>
    <t>TNJS ROC THIS SALOON</t>
  </si>
  <si>
    <t>BDB CHAMPAGNE FAME</t>
  </si>
  <si>
    <t>SANDY GERENCER</t>
  </si>
  <si>
    <t>GO ON IZZY GO ON</t>
  </si>
  <si>
    <t>MACEY BURNS</t>
  </si>
  <si>
    <t>HOLDSTER THAT PISTOL</t>
  </si>
  <si>
    <t>FAMOUS FROSTYS FIRE</t>
  </si>
  <si>
    <t>STEPHANIE HAWRYLUK</t>
  </si>
  <si>
    <t>RAISIN A MAJOR LADY</t>
  </si>
  <si>
    <t>JUSTINE CORNELSEN</t>
  </si>
  <si>
    <t>WRANGLERS EYE FULL</t>
  </si>
  <si>
    <t>WHITNEY GALLANT</t>
  </si>
  <si>
    <t>FRITZS FANCY KING</t>
  </si>
  <si>
    <t>FANCY ME FRENCH</t>
  </si>
  <si>
    <t>RUSTY RAE WOODWARD</t>
  </si>
  <si>
    <t>AMANDA BABCOCK</t>
  </si>
  <si>
    <t>SHESA WHOS BAD</t>
  </si>
  <si>
    <t>BAILEE STANTON</t>
  </si>
  <si>
    <t>LOTTA BUGS HONOR</t>
  </si>
  <si>
    <t>DAWNETTE ROLLING</t>
  </si>
  <si>
    <t>BEVERLY BURTNICK</t>
  </si>
  <si>
    <t>DNA PEPINICS BAR</t>
  </si>
  <si>
    <t>KAYLEA ARGENT</t>
  </si>
  <si>
    <t>LONNIE SHULKO</t>
  </si>
  <si>
    <t>IMAGE OF TACO KING</t>
  </si>
  <si>
    <t>A STREAKING HULA</t>
  </si>
  <si>
    <t>AMANDA HARDER</t>
  </si>
  <si>
    <t>AIMING FOR A CAT</t>
  </si>
  <si>
    <t>HEZ SERIOUS GUYZ</t>
  </si>
  <si>
    <t>ASHLEY MULLIGAN</t>
  </si>
  <si>
    <t>DG DUAL PEP</t>
  </si>
  <si>
    <t>RAE O FIRSTS</t>
  </si>
  <si>
    <t>JUSTISS DAOUST</t>
  </si>
  <si>
    <t>KITS TEE BAR MOON</t>
  </si>
  <si>
    <t>MORGAN COOPER</t>
  </si>
  <si>
    <t>EL REY SIX</t>
  </si>
  <si>
    <t>JANE COREY</t>
  </si>
  <si>
    <t>IMA PEPINIC GOLDMINE</t>
  </si>
  <si>
    <t>TACIE TUCK</t>
  </si>
  <si>
    <t>STREAKIN SUPER NOVA</t>
  </si>
  <si>
    <t>TENNISHA WAGNER</t>
  </si>
  <si>
    <t>KJ STEADY FAME</t>
  </si>
  <si>
    <t>KERRI BABCOOK</t>
  </si>
  <si>
    <t>PITCH PURFECT</t>
  </si>
  <si>
    <t>VICKY JOHNSON</t>
  </si>
  <si>
    <t>SAN DAN MIST</t>
  </si>
  <si>
    <t>SMART HONEY MOON</t>
  </si>
  <si>
    <t>LOREE FLECK</t>
  </si>
  <si>
    <t>DASHING LEAGUE</t>
  </si>
  <si>
    <t>RANDA NUGENT</t>
  </si>
  <si>
    <t>ALL STAR PARTY BOY</t>
  </si>
  <si>
    <t>SHANNON NELSON</t>
  </si>
  <si>
    <t>BULLET BIANKUS</t>
  </si>
  <si>
    <t>DASHIN PERKS</t>
  </si>
  <si>
    <t>PREPONITA SHORTY</t>
  </si>
  <si>
    <t>JOAN MILLER</t>
  </si>
  <si>
    <t>HW ALLDEECASH</t>
  </si>
  <si>
    <t>TWYLA SALMOND</t>
  </si>
  <si>
    <t>ON A RARE BONANZA</t>
  </si>
  <si>
    <t>REX</t>
  </si>
  <si>
    <t>DEBBIE HILDEBRANDT</t>
  </si>
  <si>
    <t>UNLEASHED TA BE FUN</t>
  </si>
  <si>
    <t>NIKKI LEVIE</t>
  </si>
  <si>
    <t>DO YA TINKY CAN STOP</t>
  </si>
  <si>
    <t>BUYER A DIAMOND</t>
  </si>
  <si>
    <t>UNLEASHEDTABEALADY</t>
  </si>
  <si>
    <t>KALYNN MILLER</t>
  </si>
  <si>
    <t>IVE GOT BOOTY</t>
  </si>
  <si>
    <t>JESSICA SCHOPFER</t>
  </si>
  <si>
    <t>HORTONS REBELOHOLIC</t>
  </si>
  <si>
    <t>JORDYN FIELD</t>
  </si>
  <si>
    <t>RUCKUS GUY</t>
  </si>
  <si>
    <t>PAULA MOHAGEN-DERBY</t>
  </si>
  <si>
    <t>JQH PUZZLE</t>
  </si>
  <si>
    <t>EDESSE DESCOTEAUX</t>
  </si>
  <si>
    <t>PLAIN SPECIAL SMASH</t>
  </si>
  <si>
    <t>KYLA BOHMER</t>
  </si>
  <si>
    <t>CUTTINGANDSTREAKING</t>
  </si>
  <si>
    <t>JESSICA KOTELNIKOFF</t>
  </si>
  <si>
    <t>PROMISIN CASH N FAME</t>
  </si>
  <si>
    <t>TIFFANY MUNSEY</t>
  </si>
  <si>
    <t>FAME DUN BOTHER ME</t>
  </si>
  <si>
    <t>SF JUST MY LUCK</t>
  </si>
  <si>
    <t>ALICIA MCCOMISH</t>
  </si>
  <si>
    <t>PREPPIES LAST CAT</t>
  </si>
  <si>
    <t>CHELSEA PLECAS</t>
  </si>
  <si>
    <t>R U SPICE E</t>
  </si>
  <si>
    <t>ASHLEY WATT</t>
  </si>
  <si>
    <t>ROLLERS PEP STREAK</t>
  </si>
  <si>
    <t>RILEY CROSS</t>
  </si>
  <si>
    <t>SJ SPARKS TO FLY</t>
  </si>
  <si>
    <t>SHAUNA COLE</t>
  </si>
  <si>
    <t>MARTHAS GOLD</t>
  </si>
  <si>
    <t>HOWES MAKIN TRACKS</t>
  </si>
  <si>
    <t>KATHY FRIESEN</t>
  </si>
  <si>
    <t>SHES A CHICABEE</t>
  </si>
  <si>
    <t>MICKI LEVEILLE</t>
  </si>
  <si>
    <t>MR LUNAR CORONA</t>
  </si>
  <si>
    <t>JOLANE KENNEDY</t>
  </si>
  <si>
    <t>PREPONITAS FIRST N FAST</t>
  </si>
  <si>
    <t>ALYSSE BARKS</t>
  </si>
  <si>
    <t>PRISSONITA</t>
  </si>
  <si>
    <t>IMPRESS A CHIP TOO</t>
  </si>
  <si>
    <t>ICWHATIMMISSIN</t>
  </si>
  <si>
    <t>LAUREN BYRNE</t>
  </si>
  <si>
    <t>GUYS A LA MODE</t>
  </si>
  <si>
    <t>WENDY YOUNG</t>
  </si>
  <si>
    <t>UNLEASHED NATIVE</t>
  </si>
  <si>
    <t>ASHLEY HOLMES</t>
  </si>
  <si>
    <t>WY NOT THIS MAN</t>
  </si>
  <si>
    <t>TARA WILKINSON</t>
  </si>
  <si>
    <t>TALLYIN UP FAME</t>
  </si>
  <si>
    <t>PATTI BOWMAN</t>
  </si>
  <si>
    <t>SMART LIL JAG BAR</t>
  </si>
  <si>
    <t>QUINCY</t>
  </si>
  <si>
    <t>DONA LILJE</t>
  </si>
  <si>
    <t>DINERO</t>
  </si>
  <si>
    <t>BRITTANY STRANDQUIST</t>
  </si>
  <si>
    <t>JAG DRIFTER</t>
  </si>
  <si>
    <t>ANDREA UDAL</t>
  </si>
  <si>
    <t>FLING OF BLING</t>
  </si>
  <si>
    <t>ERICA TULLOCH</t>
  </si>
  <si>
    <t>CD DASHERS MOON</t>
  </si>
  <si>
    <t>BQD SCRUTINS CARTEL</t>
  </si>
  <si>
    <t>O LA LA</t>
  </si>
  <si>
    <t>BROOKE EMARD</t>
  </si>
  <si>
    <t>SWEET DUALIN DOLL</t>
  </si>
  <si>
    <t>JACQUI ARNESON</t>
  </si>
  <si>
    <t>HEART OF A LEGEND</t>
  </si>
  <si>
    <t>DAKOTA GAFF</t>
  </si>
  <si>
    <t>GB FRENCHMANS BRAKER</t>
  </si>
  <si>
    <t>BROOKE WILLS</t>
  </si>
  <si>
    <t>WOOD BE STREAKIN</t>
  </si>
  <si>
    <t>LINDSAY MONK</t>
  </si>
  <si>
    <t>ZANS ZIP</t>
  </si>
  <si>
    <t>ELLA STEVENSON</t>
  </si>
  <si>
    <t>EYESACENTERFOLDREAM</t>
  </si>
  <si>
    <t>GRACIE CHAPPLE</t>
  </si>
  <si>
    <t>TAMMYSLITTLEPARADISE</t>
  </si>
  <si>
    <t>MARLA RESCH</t>
  </si>
  <si>
    <t>WM HIGHER POWER</t>
  </si>
  <si>
    <t>DDD FAITHNFIREWATER</t>
  </si>
  <si>
    <t>KOLBY ANTONIUK</t>
  </si>
  <si>
    <t>WHAT R U SMOKUM</t>
  </si>
  <si>
    <t>JACQUELINE ROOKES</t>
  </si>
  <si>
    <t>MISS FAMOUSBLUEBERRY</t>
  </si>
  <si>
    <t>JERRI DUCE</t>
  </si>
  <si>
    <t>NOT QUITE AS SUEN</t>
  </si>
  <si>
    <t>KIM HODGINS</t>
  </si>
  <si>
    <t>ROCKY MOUNTAIN CHICK</t>
  </si>
  <si>
    <t>BRANDI BOSSAER</t>
  </si>
  <si>
    <t>MT MS BADGERS SPRAT</t>
  </si>
  <si>
    <t>JANET SCHACHER</t>
  </si>
  <si>
    <t>MR RECKLESS GAS</t>
  </si>
  <si>
    <t>KR ROBINSON</t>
  </si>
  <si>
    <t>SHOCKUM WITH FAME</t>
  </si>
  <si>
    <t>SMOOTH CRUSIN PLAYBOY</t>
  </si>
  <si>
    <t>NICOLE GUARD</t>
  </si>
  <si>
    <t>IN THE NIC OF TIME</t>
  </si>
  <si>
    <t>TRACY MATKEA</t>
  </si>
  <si>
    <t>TRYIN TA BE FAMOUS</t>
  </si>
  <si>
    <t>ALG DOUBLE DOSE</t>
  </si>
  <si>
    <t>PREPPIES LAST SHOT</t>
  </si>
  <si>
    <t>JESSIE VANDENBROEK</t>
  </si>
  <si>
    <t>TARAS EASY PERFECT</t>
  </si>
  <si>
    <t>HOLLY MYERS</t>
  </si>
  <si>
    <t>SKINI DIPN SUNDANCE</t>
  </si>
  <si>
    <t>LEA GRUNDY</t>
  </si>
  <si>
    <t>SR CHICS FAST GAL</t>
  </si>
  <si>
    <t>MY ESPECIAL LEAGUE</t>
  </si>
  <si>
    <t>ZIPPED N GLOSS</t>
  </si>
  <si>
    <t>MEG SPARROW</t>
  </si>
  <si>
    <t>FAST BLACK JACK</t>
  </si>
  <si>
    <t>UNLEASH A RED SCARLETT</t>
  </si>
  <si>
    <t>MELLISSA RESCH</t>
  </si>
  <si>
    <t>LEROISDREAMINCORONAS</t>
  </si>
  <si>
    <t>MANDI QUAM</t>
  </si>
  <si>
    <t>ANOTHER WHIZ KID</t>
  </si>
  <si>
    <t>KOURTNEY BJORKLUND</t>
  </si>
  <si>
    <t>VELVET HOLLYMOON</t>
  </si>
  <si>
    <t>ANNALYSE NESVOLD</t>
  </si>
  <si>
    <t>DASH PASSUM</t>
  </si>
  <si>
    <t>JESSIE MADSEN-SMITH</t>
  </si>
  <si>
    <t>KD DASHIN LYNX</t>
  </si>
  <si>
    <t>TAMMY LEE TAYLOR</t>
  </si>
  <si>
    <t>HSR BURNIN CHEX</t>
  </si>
  <si>
    <t>DARBY DANARD</t>
  </si>
  <si>
    <t>YUPPY GIRL</t>
  </si>
  <si>
    <t>DARCI SCOULAR</t>
  </si>
  <si>
    <t>POVERTYS BOWS N LACE</t>
  </si>
  <si>
    <t>SHAWNA STRATMAN</t>
  </si>
  <si>
    <t>TUMOLENA BOON</t>
  </si>
  <si>
    <t>A DASH OF VINNY</t>
  </si>
  <si>
    <t>CL MYS CANDY KISS</t>
  </si>
  <si>
    <t>CHARLOTTE JACKSON</t>
  </si>
  <si>
    <t>CRUZEN NINETY NINE</t>
  </si>
  <si>
    <t>JEANINE EDGE</t>
  </si>
  <si>
    <t>LCL PLAIN GOT GAME</t>
  </si>
  <si>
    <t>A DASH TA JOURNEY</t>
  </si>
  <si>
    <t>KIM BABCOCK</t>
  </si>
  <si>
    <t>UNLEASH TA PEPINICS</t>
  </si>
  <si>
    <t>KATE OCHRAN</t>
  </si>
  <si>
    <t>FLAMING JET BIANKUS</t>
  </si>
  <si>
    <t>TRAVIS ROBSON</t>
  </si>
  <si>
    <t>ALPINE PEAKS</t>
  </si>
  <si>
    <t>JANEL LOCKHAT</t>
  </si>
  <si>
    <t>STRETCH THE STREAKER</t>
  </si>
  <si>
    <t>LISA WHEATLEY</t>
  </si>
  <si>
    <t>GEORGIAS NIK O TIME</t>
  </si>
  <si>
    <t>ASHLYN LEPAGE</t>
  </si>
  <si>
    <t>SL THREE PARR</t>
  </si>
  <si>
    <t>ERIN SINCLAIR</t>
  </si>
  <si>
    <t>SCOTT O DUDE</t>
  </si>
  <si>
    <t>ANGELA MASTAD</t>
  </si>
  <si>
    <t>SRS VIRTUOSA</t>
  </si>
  <si>
    <t>SHANIA KROPINSKE</t>
  </si>
  <si>
    <t>ALG BEST TA B FAMOUS</t>
  </si>
  <si>
    <t>STEFANIE PHILLIPS</t>
  </si>
  <si>
    <t>A BLAZIN TIMBER</t>
  </si>
  <si>
    <t>FAST MOON TREASURE</t>
  </si>
  <si>
    <t>KC GOLDMINE KID</t>
  </si>
  <si>
    <t>ZZ ANOTHER CLASSYGUY</t>
  </si>
  <si>
    <t>JORDANA SAVARD</t>
  </si>
  <si>
    <t>DRIFT AND GOLD</t>
  </si>
  <si>
    <t>MISSIN DASH FOR CASH</t>
  </si>
  <si>
    <t>CSE ROYAL REBEL</t>
  </si>
  <si>
    <t>RACHELLE MCCANNELL</t>
  </si>
  <si>
    <t>BF HAGANS FIRSTFLING</t>
  </si>
  <si>
    <t>DESIREE NEALE</t>
  </si>
  <si>
    <t>REBELSBUGEASY</t>
  </si>
  <si>
    <t>DIANNE MILLER</t>
  </si>
  <si>
    <t>ECHOS MAJOR MARK</t>
  </si>
  <si>
    <t>CASEY-ANN LARSEN</t>
  </si>
  <si>
    <t>SOMSING ABOUT PENNY</t>
  </si>
  <si>
    <t>PUCKERUPANDKISSME</t>
  </si>
  <si>
    <t>KEVIN PEACOCK</t>
  </si>
  <si>
    <t>LL LAZY LOU MAGIC</t>
  </si>
  <si>
    <t>DIANNE MCCAW</t>
  </si>
  <si>
    <t>DACS LAZER JET</t>
  </si>
  <si>
    <t>SHELLEY KIPPERS</t>
  </si>
  <si>
    <t>HEIDIS LUCKY STAR</t>
  </si>
  <si>
    <t>PERFECT HUSTLE</t>
  </si>
  <si>
    <t>CARRIE DUNCAN</t>
  </si>
  <si>
    <t>BULLYS ZIP CAN DASH</t>
  </si>
  <si>
    <t>DIANE SKOCDOPOLE</t>
  </si>
  <si>
    <t>GAYLA DOTS REMEDY</t>
  </si>
  <si>
    <t>JENNIFER WARREN</t>
  </si>
  <si>
    <t>SOUTH SUNSHINE</t>
  </si>
  <si>
    <t>LAURENCE CLEROUX</t>
  </si>
  <si>
    <t>HSR FIRE FLASH</t>
  </si>
  <si>
    <t>MS STREAKIN GATOR</t>
  </si>
  <si>
    <t>WREN LONGEWAY</t>
  </si>
  <si>
    <t>JWB ROCKIN KID</t>
  </si>
  <si>
    <t>LS BLOWING MILLIONS</t>
  </si>
  <si>
    <t>RARE LOVE OF MINE</t>
  </si>
  <si>
    <t>SAMANTHA HUTCHISON</t>
  </si>
  <si>
    <t>CHUBBY JET DIAL</t>
  </si>
  <si>
    <t>OAKS SACRED SALINA</t>
  </si>
  <si>
    <t>MONTANA MADILL-LAYE</t>
  </si>
  <si>
    <t>FRENCH CRIMINAL</t>
  </si>
  <si>
    <t>JESSICA FITZHENRY</t>
  </si>
  <si>
    <t>SHEZASASSYSLINGSHOT</t>
  </si>
  <si>
    <t>GB FRENCHMANS CHROME</t>
  </si>
  <si>
    <t>SPENCER YOUNG</t>
  </si>
  <si>
    <t>ELVIS TWIST N FLING</t>
  </si>
  <si>
    <t>LORA-LEE WICK</t>
  </si>
  <si>
    <t>HAGANS FLING N FLY</t>
  </si>
  <si>
    <t>COOL KAT FLIT</t>
  </si>
  <si>
    <t>HAYLEY WATSON</t>
  </si>
  <si>
    <t>BLAZIN JERSEY</t>
  </si>
  <si>
    <t>LORALEI STOKKE</t>
  </si>
  <si>
    <t>COKES ALLWAYS BLACK</t>
  </si>
  <si>
    <t>CASEY DACYK</t>
  </si>
  <si>
    <t>TIVIO BAR LYNX</t>
  </si>
  <si>
    <t>BROOKE SKOCDOPOLE</t>
  </si>
  <si>
    <t>LOLA</t>
  </si>
  <si>
    <t>AVERY HONOWSKI</t>
  </si>
  <si>
    <t>CODE TEN CAT</t>
  </si>
  <si>
    <t>LORNA WIEDRICK</t>
  </si>
  <si>
    <t>CARLOS</t>
  </si>
  <si>
    <t>TRICIA HOWARD</t>
  </si>
  <si>
    <t>CL EYEM SURE QUICK</t>
  </si>
  <si>
    <t>TIMES A CHANGIN FAST</t>
  </si>
  <si>
    <t>BARI PHILLIPS</t>
  </si>
  <si>
    <t>A SPECIAL PERK</t>
  </si>
  <si>
    <t>CAROLYN WINTERBURN</t>
  </si>
  <si>
    <t>SRR KINGS FRECKLE</t>
  </si>
  <si>
    <t>CHAI</t>
  </si>
  <si>
    <t>JULIE FISETTE</t>
  </si>
  <si>
    <t>AVIDLY FRENCHIN</t>
  </si>
  <si>
    <t>KRISTINA LEDUC</t>
  </si>
  <si>
    <t>MONEY 101</t>
  </si>
  <si>
    <t>FOOLISH VERONICA</t>
  </si>
  <si>
    <t>NO</t>
  </si>
  <si>
    <t>RYEN FREEMAN</t>
  </si>
  <si>
    <t>PROMISE TO UNLEASH</t>
  </si>
  <si>
    <t xml:space="preserve">ROLL  </t>
  </si>
  <si>
    <t>DELORES DAY</t>
  </si>
  <si>
    <t>SISSYS SIPPIN PATRON</t>
  </si>
  <si>
    <t>TAYLOR COX</t>
  </si>
  <si>
    <t>CL FRENCH INFUSION</t>
  </si>
  <si>
    <t>TRACI PREISSL</t>
  </si>
  <si>
    <t>FAMOUS FIESTA TWIST</t>
  </si>
  <si>
    <t>JOSIE VEER</t>
  </si>
  <si>
    <t>PJ ROUGHBARK TIC</t>
  </si>
  <si>
    <t>ERIN HAGAN</t>
  </si>
  <si>
    <t>HAGANS SMOOTH KRUZIN</t>
  </si>
  <si>
    <t>KENZIE PRICE</t>
  </si>
  <si>
    <t>BARTS BLAZING GLORY</t>
  </si>
  <si>
    <t>BAILEY BABECY</t>
  </si>
  <si>
    <t>STREAKIN TO GOLD</t>
  </si>
  <si>
    <t>MACKENZIE DUBOIS</t>
  </si>
  <si>
    <t>KIMBLE</t>
  </si>
  <si>
    <t>PRISCILLA ANN</t>
  </si>
  <si>
    <t>TARA DOWN THE MOON</t>
  </si>
  <si>
    <t>CASSIDY GARDINER</t>
  </si>
  <si>
    <t>TOTALLY A ROCKETMAN</t>
  </si>
  <si>
    <t>BYRON WIEDRICK</t>
  </si>
  <si>
    <t>AVC HICKORY RADIANT</t>
  </si>
  <si>
    <t>LINDSAY LOOMIS</t>
  </si>
  <si>
    <t>MY GALS ROCKN VEGAS</t>
  </si>
  <si>
    <t>JOANNE POLE</t>
  </si>
  <si>
    <t>PERRYS LONE DRIFTER</t>
  </si>
  <si>
    <t>DIANNE ROMEO</t>
  </si>
  <si>
    <t>DUKE</t>
  </si>
  <si>
    <t>DCR RICK MULLIGAN</t>
  </si>
  <si>
    <t>JILL SMITH</t>
  </si>
  <si>
    <t>LINCOLN</t>
  </si>
  <si>
    <t>ADRIENNE HANSON</t>
  </si>
  <si>
    <t>STREAKIN DOWN BURT</t>
  </si>
  <si>
    <t>HEAVENSENT KING GIRL</t>
  </si>
  <si>
    <t>MOLLY EATON</t>
  </si>
  <si>
    <t>RAZIN HELL</t>
  </si>
  <si>
    <t>DAT HOT ZORRO</t>
  </si>
  <si>
    <t>DIANE SEWELL</t>
  </si>
  <si>
    <t>SPECIAL IN PARADISE</t>
  </si>
  <si>
    <t>TAYLOR STEVENSON</t>
  </si>
  <si>
    <t>MACKEYS TOUCH O LUCK</t>
  </si>
  <si>
    <t>VICKIE CAMIRAND</t>
  </si>
  <si>
    <t>BOOTS OF FLAME</t>
  </si>
  <si>
    <t>GS MIDNIGHT MAGIC</t>
  </si>
  <si>
    <t>JOLIE DRESSEL</t>
  </si>
  <si>
    <t>DIME</t>
  </si>
  <si>
    <t>SUM R FRENCH</t>
  </si>
  <si>
    <t>MICHYLA KIELO</t>
  </si>
  <si>
    <t>A SHADOW OF GLORY</t>
  </si>
  <si>
    <t>CRYSTAL LOUGHRAN</t>
  </si>
  <si>
    <t>SANDY SAVY BAR</t>
  </si>
  <si>
    <t>JENNIFER SCHREINER</t>
  </si>
  <si>
    <t>PACKIN BULLION MAGIC</t>
  </si>
  <si>
    <t>SHEZA SHINING WHIZ</t>
  </si>
  <si>
    <t>SR GUYSLEADINGASSET</t>
  </si>
  <si>
    <t>JENNIFER BURNS</t>
  </si>
  <si>
    <t>TW DUN OVER MAJOR</t>
  </si>
  <si>
    <t>LEANNE MACKENZIE</t>
  </si>
  <si>
    <t>BOONS DOCONITA</t>
  </si>
  <si>
    <t>RHONDA MCCONAGHY</t>
  </si>
  <si>
    <t>SPOT</t>
  </si>
  <si>
    <t>STACEY YATKOWSKI</t>
  </si>
  <si>
    <t>LARK SASSY PRIDE</t>
  </si>
  <si>
    <t>BRANDI LOVE</t>
  </si>
  <si>
    <t>LITTLEBITAHFROSTBITE</t>
  </si>
  <si>
    <t>JESSA DUMKEE</t>
  </si>
  <si>
    <t>SPARKMAFIRE</t>
  </si>
  <si>
    <t>JILL MCLERIE</t>
  </si>
  <si>
    <t>PEPINICS POO BUG</t>
  </si>
  <si>
    <t>NICOLE KMITA</t>
  </si>
  <si>
    <t>FRENCHMANS VISION</t>
  </si>
  <si>
    <t>MARCIE BUTTERFIELD</t>
  </si>
  <si>
    <t>FLYS SMOKIN GUN</t>
  </si>
  <si>
    <t>JT MAJOR LEAGUE DOC</t>
  </si>
  <si>
    <t>SILVER BEEBE</t>
  </si>
  <si>
    <t>ASHLEY ROY</t>
  </si>
  <si>
    <t>DIGGING FOR EBONY GOLD</t>
  </si>
  <si>
    <t>LEAH KOSOLOFSKI</t>
  </si>
  <si>
    <t>LDK BOONLITS COUNTRY LITE</t>
  </si>
  <si>
    <t>COBY AUCLAIR</t>
  </si>
  <si>
    <t>MISS SENSATIONAL SAL</t>
  </si>
  <si>
    <t>MEET WILD AGAIN</t>
  </si>
  <si>
    <t>PATRICE LOGAN</t>
  </si>
  <si>
    <t>SAMMIES TWISTED LADY</t>
  </si>
  <si>
    <t>JONI MURI</t>
  </si>
  <si>
    <t>CRACKINS A GOLDMINE</t>
  </si>
  <si>
    <t>ROCKY SAINT SEEKER</t>
  </si>
  <si>
    <t>AMANDA COCHRANE</t>
  </si>
  <si>
    <t>LUNA SIOUX DARLING</t>
  </si>
  <si>
    <t>CARLA WIENS</t>
  </si>
  <si>
    <t>SONADORISAFASTCHIC</t>
  </si>
  <si>
    <t>LAURA WATERS</t>
  </si>
  <si>
    <t>CS DOCS MUDDY KARMEN</t>
  </si>
  <si>
    <t>JEDI</t>
  </si>
  <si>
    <t>CHRISTINA BUTTERFIELD</t>
  </si>
  <si>
    <t>RARE HIGH MOON</t>
  </si>
  <si>
    <t>SHAYLENE LAWSON</t>
  </si>
  <si>
    <t>FIVE SPEED</t>
  </si>
  <si>
    <t>TRACI DENBROK</t>
  </si>
  <si>
    <t>MR DOC BARS TIME</t>
  </si>
  <si>
    <t>WM HIGH GLITZ</t>
  </si>
  <si>
    <t>DOX TWIN ARROW</t>
  </si>
  <si>
    <t>MELANIE ROBERTSON</t>
  </si>
  <si>
    <t>SMASHINGLY HANDSOME</t>
  </si>
  <si>
    <t>NICOLE SEITZ</t>
  </si>
  <si>
    <t>LYNROCK CHARGE</t>
  </si>
  <si>
    <t>NIKKI GONGAWARE</t>
  </si>
  <si>
    <t>HORTONS HONEY BEE</t>
  </si>
  <si>
    <t>AUSTIN WIENS</t>
  </si>
  <si>
    <t>DDD MC GIVEMA PLAIN</t>
  </si>
  <si>
    <t>KELLI POZZOBON</t>
  </si>
  <si>
    <t>TWO BIT PATRON</t>
  </si>
  <si>
    <t>DUSTY</t>
  </si>
  <si>
    <t>TRESSIE SMITH</t>
  </si>
  <si>
    <t>MY GUYS FIREN</t>
  </si>
  <si>
    <t>WHOS LIL ROO</t>
  </si>
  <si>
    <t>PLAYIN MR HORTON</t>
  </si>
  <si>
    <t>CRYSTAL SHAW</t>
  </si>
  <si>
    <t>SPICY DOUBLE DOWN</t>
  </si>
  <si>
    <t>COURTNEY LAVALLEY</t>
  </si>
  <si>
    <t>HOT TAMALE</t>
  </si>
  <si>
    <t>MARIE OCHRAN</t>
  </si>
  <si>
    <t>GIVER A DIAMOND</t>
  </si>
  <si>
    <t>LAYNE GUEST</t>
  </si>
  <si>
    <t>TRIPLES FAST FLING</t>
  </si>
  <si>
    <t>MOLLY STERN</t>
  </si>
  <si>
    <t>LDF TWO EYED DIAMOND</t>
  </si>
  <si>
    <t>CHAR EMARD</t>
  </si>
  <si>
    <t>STINGERS ON FIRE</t>
  </si>
  <si>
    <t>POWER LARK</t>
  </si>
  <si>
    <t>ALYCIA ROBINSON</t>
  </si>
  <si>
    <t>CRUZN ROOSTER</t>
  </si>
  <si>
    <t>SLIDE EYED NOVA</t>
  </si>
  <si>
    <t>DRIFTIN SAGEWOOD</t>
  </si>
  <si>
    <t>CAROL DAWSON</t>
  </si>
  <si>
    <t>JEWEL</t>
  </si>
  <si>
    <t>SANDRA SPENCER</t>
  </si>
  <si>
    <t>JT ROMAER IS MINE</t>
  </si>
  <si>
    <t>SHERRY BAKER</t>
  </si>
  <si>
    <t>FLEX TILL YR FAMOUS</t>
  </si>
  <si>
    <t>RACHEL MUHLBACH</t>
  </si>
  <si>
    <t>WWFOOLISHPRINCESS</t>
  </si>
  <si>
    <t>RACHAEL GODLIEN</t>
  </si>
  <si>
    <t>PEPPY SWEEP ROAN</t>
  </si>
  <si>
    <t>MALLORY MAYERT</t>
  </si>
  <si>
    <t>SHOW ME YR TWEETS</t>
  </si>
  <si>
    <t>JORDON FITZHENRY</t>
  </si>
  <si>
    <t>GUN FLINGIN GUY</t>
  </si>
  <si>
    <t>FUEGOS FRENCHMAN GAL</t>
  </si>
  <si>
    <t>SHARON ODDAN</t>
  </si>
  <si>
    <t>SR GUYSCLASSICJEWEL</t>
  </si>
  <si>
    <t>DALLAS OLIVIER</t>
  </si>
  <si>
    <t>ROANS PAR DONE</t>
  </si>
  <si>
    <t>GIMME A TRIPLE SHOT</t>
  </si>
  <si>
    <t>STACEY TRACH</t>
  </si>
  <si>
    <t>SHUS TOOT TOOT</t>
  </si>
  <si>
    <t>JANELLE GURTLER-KIRKPATRICK</t>
  </si>
  <si>
    <t>FRENCHS GOLDEN CHILD</t>
  </si>
  <si>
    <t>SHERRILL BENNS</t>
  </si>
  <si>
    <t>THISCHICKSONAROLL</t>
  </si>
  <si>
    <t>PERK OLENA</t>
  </si>
  <si>
    <t>LAURIE MAYNARD</t>
  </si>
  <si>
    <t>SAIL ON JODY</t>
  </si>
  <si>
    <t>CHICKS STOCK ME</t>
  </si>
  <si>
    <t>ELLE WESTROP</t>
  </si>
  <si>
    <t>DEE VA LAS VEGAS</t>
  </si>
  <si>
    <t>TAMMY CLEMMER</t>
  </si>
  <si>
    <t>ROCKIN TONKA</t>
  </si>
  <si>
    <t>TRISTAN OWEN</t>
  </si>
  <si>
    <t>COLA</t>
  </si>
  <si>
    <t>JANET PATRIQUIN</t>
  </si>
  <si>
    <t>PPP SALSASPECIAL</t>
  </si>
  <si>
    <t>ANNA MACK</t>
  </si>
  <si>
    <t>FROSTS BLUE QUINCY</t>
  </si>
  <si>
    <t>FAMOUS DOC ROCKET</t>
  </si>
  <si>
    <t>TAMMY KEITH</t>
  </si>
  <si>
    <t>SFMIGHTYSMOKEN</t>
  </si>
  <si>
    <t>LORI HEDSTROM</t>
  </si>
  <si>
    <t>RARE KINGS RANSOM</t>
  </si>
  <si>
    <t>MAJOR CASH BUCK</t>
  </si>
  <si>
    <t>ZOMBIE GOGO DANCER</t>
  </si>
  <si>
    <t>FRANKEY ROWLEY</t>
  </si>
  <si>
    <t>WHAT A DASH CASH</t>
  </si>
  <si>
    <t>TARLA ROBINSON</t>
  </si>
  <si>
    <t>SONITAS DANCING KING</t>
  </si>
  <si>
    <t>BRITTNEY HOLINATY</t>
  </si>
  <si>
    <t>LW MISS JDS 12</t>
  </si>
  <si>
    <t>TAYLOR SCOBEY</t>
  </si>
  <si>
    <t xml:space="preserve">RAE </t>
  </si>
  <si>
    <t>SR GAMBLIN FOR BOOTS</t>
  </si>
  <si>
    <t>JAMIE GAUSMAN</t>
  </si>
  <si>
    <t>REAL MAGIC JUICE</t>
  </si>
  <si>
    <t>CORINE LEBOURDAIS</t>
  </si>
  <si>
    <t>TPRSTRICLILMONEYMAKR</t>
  </si>
  <si>
    <t>CL BELLA EVER AFTER</t>
  </si>
  <si>
    <t>RNR BLUSHING RACER</t>
  </si>
  <si>
    <t>KEEPIN THE RHYTHM</t>
  </si>
  <si>
    <t>CHARMAINE GRAD</t>
  </si>
  <si>
    <t>STRAW PERRY SPECIAL</t>
  </si>
  <si>
    <t>KATHY HUNTER</t>
  </si>
  <si>
    <t>HEZAJETBLACKPATRIOT</t>
  </si>
  <si>
    <t>HSR BELZA FIRECRACKER</t>
  </si>
  <si>
    <t>ASHLYN CAMPBELL</t>
  </si>
  <si>
    <t>FRENCHYS SLING SHOT</t>
  </si>
  <si>
    <t>TPR HEZA STREAKER</t>
  </si>
  <si>
    <t>KALLY BRAATEN</t>
  </si>
  <si>
    <t>HAWK</t>
  </si>
  <si>
    <t>EASY SPEEDY WOOD</t>
  </si>
  <si>
    <t>MADISON CONRAD</t>
  </si>
  <si>
    <t>SUNNY</t>
  </si>
  <si>
    <t>KATLYN MCLEOD</t>
  </si>
  <si>
    <t>OAK HAS TALENT</t>
  </si>
  <si>
    <t>SHELLEY CURRIER</t>
  </si>
  <si>
    <t>SKIP INTENTIONS</t>
  </si>
  <si>
    <t>CARLA POCOCK</t>
  </si>
  <si>
    <t>WIMPYS MAJESTIC KING</t>
  </si>
  <si>
    <t>CHEYENNE HAGEN</t>
  </si>
  <si>
    <t>RJ</t>
  </si>
  <si>
    <t>SSR FULLOFSPIRIT</t>
  </si>
  <si>
    <t>FIRECRACKER</t>
  </si>
  <si>
    <t>VEGAS PAIR A DICE</t>
  </si>
  <si>
    <t>KELLEY DRAKE</t>
  </si>
  <si>
    <t>ROC SHOCKETTE</t>
  </si>
  <si>
    <t>DESIRAE THOMSON</t>
  </si>
  <si>
    <t>BULLYSTREAKINFIRE</t>
  </si>
  <si>
    <t>JOSSLYN SMITH</t>
  </si>
  <si>
    <t>PERFECTLYOVERTHEMOON</t>
  </si>
  <si>
    <t>JORDYN TRESIDDER</t>
  </si>
  <si>
    <t>STRIKEN IT RICH</t>
  </si>
  <si>
    <t>DECEPTION BAY</t>
  </si>
  <si>
    <t>MY LITTLE SIXSHOOTER</t>
  </si>
  <si>
    <t>RUCKERS PAINTED BOOTS</t>
  </si>
  <si>
    <t>HAGANS TINY FLING</t>
  </si>
  <si>
    <t>JUANITA FUNK</t>
  </si>
  <si>
    <t>THE FAMOUS EMPRESS</t>
  </si>
  <si>
    <t>RASTA RED JET</t>
  </si>
  <si>
    <t>MELLISA HOLLINGSWORTH</t>
  </si>
  <si>
    <t>THOMAS MACK</t>
  </si>
  <si>
    <t>LANE WILLS</t>
  </si>
  <si>
    <t>ASTREAKOFWOODBRIDGE</t>
  </si>
  <si>
    <t>CHIX DIG MY DADDY</t>
  </si>
  <si>
    <t>MAGIC DANCIN BOOTS</t>
  </si>
  <si>
    <t>CHYANNE OGLE</t>
  </si>
  <si>
    <t>MITY EASY PERKS</t>
  </si>
  <si>
    <t>MEGAN BLAIS</t>
  </si>
  <si>
    <t>TEMPTING SALE</t>
  </si>
  <si>
    <t>CARLEIGH KING</t>
  </si>
  <si>
    <t>COWBOYS HOOLIGAN GUY</t>
  </si>
  <si>
    <t>EMILY ECCOTT</t>
  </si>
  <si>
    <t>IVORY JAX</t>
  </si>
  <si>
    <t>FRENCHMANS STOLI</t>
  </si>
  <si>
    <t>SHEZA PREPPIE BLAZER</t>
  </si>
  <si>
    <t>JETT SMITH</t>
  </si>
  <si>
    <t>STREAKN FRENCH STYLE</t>
  </si>
  <si>
    <t>DAWN VANDERSTEEN</t>
  </si>
  <si>
    <t>CORONAS ROCKINTALENT</t>
  </si>
  <si>
    <t>JUSTINE ELLIOTT</t>
  </si>
  <si>
    <t>A FROSTY FLING</t>
  </si>
  <si>
    <t>FRENCHS LIL LADY</t>
  </si>
  <si>
    <t>COWBOYS DASH TA FAME</t>
  </si>
  <si>
    <t>KIMBERLY SCHINDEL</t>
  </si>
  <si>
    <t>HOWES ALODED SHOTGUN</t>
  </si>
  <si>
    <t>SHAYNA DYRLAND</t>
  </si>
  <si>
    <t>BOOTS</t>
  </si>
  <si>
    <t>DASH TO THE LANE</t>
  </si>
  <si>
    <t>KINETA BROWN</t>
  </si>
  <si>
    <t>DECIDERS BOLD SIS</t>
  </si>
  <si>
    <t>UNLEASHAMINIWINNIEME</t>
  </si>
  <si>
    <t>FAME 101</t>
  </si>
  <si>
    <t>KRYSTAL FOWLER</t>
  </si>
  <si>
    <t>JB FICTATION</t>
  </si>
  <si>
    <t>BIANKIN ON CASH</t>
  </si>
  <si>
    <t>SHASTA HANNA</t>
  </si>
  <si>
    <t>AYNSLEYS EYES</t>
  </si>
  <si>
    <t>KIM KRIEGER</t>
  </si>
  <si>
    <t>SR BOOTS IN PARADISE</t>
  </si>
  <si>
    <t>DANICA GITSCHEFF</t>
  </si>
  <si>
    <t>WHOS INCAHOOTZ</t>
  </si>
  <si>
    <t>REBEL BOON BAR</t>
  </si>
  <si>
    <t>RACHEL WARREN</t>
  </si>
  <si>
    <t>FAMOUSLY UNLEASHED</t>
  </si>
  <si>
    <t>UNLEASH THE ZOOM</t>
  </si>
  <si>
    <t>SMOKIN WILDMAN</t>
  </si>
  <si>
    <t>AVID TEE TIME</t>
  </si>
  <si>
    <t>SHERRI MOFFATT</t>
  </si>
  <si>
    <t>FAMOUS FRECKLE</t>
  </si>
  <si>
    <t>DASHEN COWBOY</t>
  </si>
  <si>
    <t>BREANN HEATHERINGTON</t>
  </si>
  <si>
    <t>FRENCH MOON CHIC</t>
  </si>
  <si>
    <t>DACS FAMES IN SILVER</t>
  </si>
  <si>
    <t>NATALIE KOSTERMAN</t>
  </si>
  <si>
    <t>ROC THIS DANCE</t>
  </si>
  <si>
    <t>ALG DIAMONDS N GOLD</t>
  </si>
  <si>
    <t>CHICKS FIESTA</t>
  </si>
  <si>
    <t>KRISTEN ANDERSON-BAIN</t>
  </si>
  <si>
    <t>CHICKS BULLSEYE</t>
  </si>
  <si>
    <t>FQH BAGGINS BOON</t>
  </si>
  <si>
    <t>HEZA FAMOUS SWINGER</t>
  </si>
  <si>
    <t>CHARLY REEDER</t>
  </si>
  <si>
    <t>CLASSY FRENCH TWIST</t>
  </si>
  <si>
    <t>GENUINE PERKS</t>
  </si>
  <si>
    <t>CRIME STREAK</t>
  </si>
  <si>
    <t>ASHLEY CHAPMAN</t>
  </si>
  <si>
    <t>GOLDEN SPARKS AFLYIN</t>
  </si>
  <si>
    <t>ROYAL FROSTY SUMMER</t>
  </si>
  <si>
    <t>FIRST FRENCH CRIME</t>
  </si>
  <si>
    <t>PAM HEBNER</t>
  </si>
  <si>
    <t>PJ EASY WRANGLER</t>
  </si>
  <si>
    <t>BULLYS QUICK MIA</t>
  </si>
  <si>
    <t>KENA DIETRICH</t>
  </si>
  <si>
    <t>MAJOR ISABELLA TIVIO</t>
  </si>
  <si>
    <t>TWO TIMES SPEED</t>
  </si>
  <si>
    <t>RICHARD RESCH</t>
  </si>
  <si>
    <t>WM SUPER HIGH</t>
  </si>
  <si>
    <t>LEXI HICKS</t>
  </si>
  <si>
    <t>ELECTRIC TOUCHDOWN</t>
  </si>
  <si>
    <t>AVID SIXARUN</t>
  </si>
  <si>
    <t>NICOLE LAMOUREUX</t>
  </si>
  <si>
    <t>COLTEN WAYS</t>
  </si>
  <si>
    <t>MR WAGON BOY</t>
  </si>
  <si>
    <t>BECKY YOUNG</t>
  </si>
  <si>
    <t>SR JESS SO CLASSY</t>
  </si>
  <si>
    <t>FALLON NELSON</t>
  </si>
  <si>
    <t>DOC O MILEY</t>
  </si>
  <si>
    <t>BRQ PEPINIC BAR STAR</t>
  </si>
  <si>
    <t>FAMES TO BLAME</t>
  </si>
  <si>
    <t>MORE DASH FOR CASH</t>
  </si>
  <si>
    <t>JENNIFER FIELD</t>
  </si>
  <si>
    <t>ROYAL HAPPENINGS</t>
  </si>
  <si>
    <t>RAISE THE CRIME</t>
  </si>
  <si>
    <t>ROCKIN WITH FIRE</t>
  </si>
  <si>
    <t>KIDS DRY FRECKLES</t>
  </si>
  <si>
    <t>PISTOL DASHIN HORTON</t>
  </si>
  <si>
    <t>MARLA GRAD</t>
  </si>
  <si>
    <t>MY GLASS HAS STREAKS</t>
  </si>
  <si>
    <t>DDD MC CLASSY CASH</t>
  </si>
  <si>
    <t>MONTANA JACOBSON</t>
  </si>
  <si>
    <t>THE MAGICAL SPOT</t>
  </si>
  <si>
    <t>ADRIENNE MCMULLIN</t>
  </si>
  <si>
    <t>TCR SIR ICE MAN</t>
  </si>
  <si>
    <t>SR EFFORT INMY BOOTS</t>
  </si>
  <si>
    <t>LINSEY GITTENS</t>
  </si>
  <si>
    <t>BRAYS BULLIONAIRE</t>
  </si>
  <si>
    <t>MARCI HOMENIUK</t>
  </si>
  <si>
    <t>RAISIN</t>
  </si>
  <si>
    <t>MARYANNE HALLWACHS</t>
  </si>
  <si>
    <t>MAVERICK</t>
  </si>
  <si>
    <t>RENEE RAE WILLIS</t>
  </si>
  <si>
    <t>THE FRENCH FAME</t>
  </si>
  <si>
    <t>LEROY</t>
  </si>
  <si>
    <t>CONVINCING JEWEL</t>
  </si>
  <si>
    <t>TRACY OZIRNEY</t>
  </si>
  <si>
    <t>TJ JACS ROYAL GALA</t>
  </si>
  <si>
    <t>COOL CASH COLLECTOR</t>
  </si>
  <si>
    <t>FLY N ON A FRENCHMAN</t>
  </si>
  <si>
    <t>SKYE MCDONALD</t>
  </si>
  <si>
    <t>GSP SUNNYNFAMOUS</t>
  </si>
  <si>
    <t>EVER READY TA FAME</t>
  </si>
  <si>
    <t>BETTY AMEEL</t>
  </si>
  <si>
    <t>VERYSMOOTH REMEDY</t>
  </si>
  <si>
    <t>STEPHANIE WARKENTIN</t>
  </si>
  <si>
    <t>JET OF PERFECTION</t>
  </si>
  <si>
    <t>JUSTINA TOMKIEWYCH</t>
  </si>
  <si>
    <t>BULLY FOR REBEL JET</t>
  </si>
  <si>
    <t>SHAUNA PETERS</t>
  </si>
  <si>
    <t>CO GO BUGSY GO</t>
  </si>
  <si>
    <t>KN BORN THIS WAY</t>
  </si>
  <si>
    <t>DK LIL MIRACLE</t>
  </si>
  <si>
    <t>RC CHIC OUT THE NITE</t>
  </si>
  <si>
    <t>FROSTY VOODOO JET</t>
  </si>
  <si>
    <t>TRISTIN WHITE</t>
  </si>
  <si>
    <t>PISTOL</t>
  </si>
  <si>
    <t>SHEENA LABINE</t>
  </si>
  <si>
    <t>WHIPLASH TA FAME</t>
  </si>
  <si>
    <t>KAYT DRESSEL</t>
  </si>
  <si>
    <t>STEADY SHINING CD</t>
  </si>
  <si>
    <t>MACKENZIE BRAITHWAITE</t>
  </si>
  <si>
    <t>CD RAISIN FAME</t>
  </si>
  <si>
    <t>HOLLYS LITTLE FLIRT</t>
  </si>
  <si>
    <t>REAGAN TEBB</t>
  </si>
  <si>
    <t>CONCERNED ABOUT CASH</t>
  </si>
  <si>
    <t>MELISSA GROVER</t>
  </si>
  <si>
    <t>HAIRCUT</t>
  </si>
  <si>
    <t>SMASHING SPECULATION</t>
  </si>
  <si>
    <t>REEGAN MACRAE</t>
  </si>
  <si>
    <t>GARBO DUN BARS</t>
  </si>
  <si>
    <t>MADDY TUFTS</t>
  </si>
  <si>
    <t>PENELOPE</t>
  </si>
  <si>
    <t>ALYSSA HARTFELDER</t>
  </si>
  <si>
    <t>BULLYS SMOKIN ACE</t>
  </si>
  <si>
    <t>JAYCEE THOMSON</t>
  </si>
  <si>
    <t>JEWELS SPECK OF FAME</t>
  </si>
  <si>
    <t>DRY DOC REBA</t>
  </si>
  <si>
    <t>GO BAD MAN GO</t>
  </si>
  <si>
    <t>SIMPLY BAD</t>
  </si>
  <si>
    <t>GIVEMEA RED BULL</t>
  </si>
  <si>
    <t>DEBRA TIVENDALE</t>
  </si>
  <si>
    <t>RF CAT HOLLYWOOD</t>
  </si>
  <si>
    <t>MAXINE SCHNEIDMILLER</t>
  </si>
  <si>
    <t>MF LEGENDARY CHIC</t>
  </si>
  <si>
    <t>STAR BUCKS ROYALE</t>
  </si>
  <si>
    <t>BROOKE BILTON</t>
  </si>
  <si>
    <t>MIDNIGHT BANK RUN</t>
  </si>
  <si>
    <t>TAYLOR ARGUE</t>
  </si>
  <si>
    <t>LS LONDON CALLING</t>
  </si>
  <si>
    <t>BAILEY HINES</t>
  </si>
  <si>
    <t>DARING TO DEAL</t>
  </si>
  <si>
    <t>HOLLY MOSHER</t>
  </si>
  <si>
    <t>CHULAS MOON</t>
  </si>
  <si>
    <t>PAINT IT FIRST</t>
  </si>
  <si>
    <t>EMMA FITZHENRY</t>
  </si>
  <si>
    <t>JETTA</t>
  </si>
  <si>
    <t>KAYLA FURMAN</t>
  </si>
  <si>
    <t>BABY</t>
  </si>
  <si>
    <t>TWISTED SHOW DOWN</t>
  </si>
  <si>
    <t>JENNA MCCARROLL</t>
  </si>
  <si>
    <t>PERRYS DRIFTWOOD IKE</t>
  </si>
  <si>
    <t>OK MISTY SOCKS</t>
  </si>
  <si>
    <t>ROLL A SNAPPY STAR</t>
  </si>
  <si>
    <t>JACKIE GAMBLIN</t>
  </si>
  <si>
    <t>BLUEBOYS SILVER JOX</t>
  </si>
  <si>
    <t>MANDY GUTHRIE</t>
  </si>
  <si>
    <t>DASHIN BLACK DIAMOND</t>
  </si>
  <si>
    <t>FRANKIE WILSON-HARRELL</t>
  </si>
  <si>
    <t>JB BUSHMILL</t>
  </si>
  <si>
    <t>CAROLYNN KNAPP</t>
  </si>
  <si>
    <t>FLIPPIN FAMOUS</t>
  </si>
  <si>
    <t>AMANDA KOTUN</t>
  </si>
  <si>
    <t>REACH FOR A LIL GOLD</t>
  </si>
  <si>
    <t>JUDGE JOHNSON</t>
  </si>
  <si>
    <t>SUNNIE MEIERS</t>
  </si>
  <si>
    <t>FOUR SHOES AFLOPPIN</t>
  </si>
  <si>
    <t>SWEET N LITE</t>
  </si>
  <si>
    <t>KASONDRA AMON</t>
  </si>
  <si>
    <t>LS STREAKIN GOLDMINE</t>
  </si>
  <si>
    <t>UX KIMMITTED TA FAME</t>
  </si>
  <si>
    <t>GUYS COWBOY CASANOVA</t>
  </si>
  <si>
    <t>TP CHARMED LEAGUE</t>
  </si>
  <si>
    <t>LANA SPROULE</t>
  </si>
  <si>
    <t>FAMOUS LADY DI</t>
  </si>
  <si>
    <t>TEGAN POITRAS</t>
  </si>
  <si>
    <t>STOP THE MALE</t>
  </si>
  <si>
    <t>JOMAR FERREIRA</t>
  </si>
  <si>
    <t>FRENCHYS ROCKIN RIO</t>
  </si>
  <si>
    <t>CINDY NORDSTROM</t>
  </si>
  <si>
    <t>SPECIAL GLO</t>
  </si>
  <si>
    <t>AMY TAYLOR</t>
  </si>
  <si>
    <t>SMARTYSLIL BOONSMAL</t>
  </si>
  <si>
    <t>UNLEASHEDTABESPECIAL</t>
  </si>
  <si>
    <t>SUGAR FROSTED FAME</t>
  </si>
  <si>
    <t>ANNE-MARIE RUSS</t>
  </si>
  <si>
    <t>QS R BUNNYDASHIN90</t>
  </si>
  <si>
    <t>SHAE-LYNN RINGROSE</t>
  </si>
  <si>
    <t>SWIFT MISS N CASH</t>
  </si>
  <si>
    <t>SPOONS FIRST FLING</t>
  </si>
  <si>
    <t>ROBYN BROWN</t>
  </si>
  <si>
    <t>HULA BOY</t>
  </si>
  <si>
    <t>POSSIBILITYSBLUE BOY</t>
  </si>
  <si>
    <t>CANDACE LEFEBVRE</t>
  </si>
  <si>
    <t>DAZZLES FLYING BYE</t>
  </si>
  <si>
    <t>RUN A WAY LADY</t>
  </si>
  <si>
    <t>FRENCH MOON BEAM</t>
  </si>
  <si>
    <t>4D</t>
  </si>
  <si>
    <t>No</t>
  </si>
  <si>
    <t>AVER</t>
  </si>
  <si>
    <t>2d</t>
  </si>
  <si>
    <t>3d</t>
  </si>
  <si>
    <t>money won</t>
  </si>
  <si>
    <t>Canadian Barrel Horse Incentive</t>
  </si>
  <si>
    <t>Ponoka, AB</t>
  </si>
  <si>
    <t>October 8-11, 2020</t>
  </si>
  <si>
    <t>OPEN</t>
  </si>
  <si>
    <t>$1250 added</t>
  </si>
  <si>
    <t>721 entries</t>
  </si>
  <si>
    <t>4d</t>
  </si>
  <si>
    <t>1d</t>
  </si>
  <si>
    <t>open average</t>
  </si>
  <si>
    <t>lynette brodoway</t>
  </si>
  <si>
    <t>prizes only</t>
  </si>
  <si>
    <t>sr boots on fire</t>
  </si>
  <si>
    <t>rae lynn armstrong</t>
  </si>
  <si>
    <t>tru gold cash</t>
  </si>
  <si>
    <t>donna lilje</t>
  </si>
  <si>
    <t>dinero</t>
  </si>
  <si>
    <t>char emard</t>
  </si>
  <si>
    <t>stingers on fire</t>
  </si>
  <si>
    <t>YOUTH AVERAGE</t>
  </si>
  <si>
    <t xml:space="preserve">not enough registered names </t>
  </si>
  <si>
    <t>for equistat in D's</t>
  </si>
  <si>
    <t>janae mcdougall</t>
  </si>
  <si>
    <t>bay bonanza star</t>
  </si>
  <si>
    <t>allee kapeller</t>
  </si>
  <si>
    <t>little fanny lass</t>
  </si>
  <si>
    <t xml:space="preserve">kally willis </t>
  </si>
  <si>
    <t>jessica kotelnikoff</t>
  </si>
  <si>
    <t>brandi bossaer</t>
  </si>
  <si>
    <t>ashley roy</t>
  </si>
  <si>
    <t>leah kosolofski</t>
  </si>
  <si>
    <t>coby auclair</t>
  </si>
  <si>
    <t>jill mcdougall</t>
  </si>
  <si>
    <t>patrice logan</t>
  </si>
  <si>
    <t>joni muri</t>
  </si>
  <si>
    <t>ella stevenson</t>
  </si>
  <si>
    <t xml:space="preserve">amanda cochrane </t>
  </si>
  <si>
    <t>jt major league doc</t>
  </si>
  <si>
    <t>silver beebe</t>
  </si>
  <si>
    <t>diggin for ebony gold</t>
  </si>
  <si>
    <t>ldk boonlits country life</t>
  </si>
  <si>
    <t>miss sensational sal</t>
  </si>
  <si>
    <t>meet wild again</t>
  </si>
  <si>
    <t>sammies twisted lady</t>
  </si>
  <si>
    <t>rocky saint seeker</t>
  </si>
  <si>
    <t xml:space="preserve">luna sioux darling </t>
  </si>
  <si>
    <t>crackins a goldmine</t>
  </si>
  <si>
    <t>dexter (grade)</t>
  </si>
  <si>
    <t>bqh crimson moon</t>
  </si>
  <si>
    <t>justina beauchesne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</si>
</sst>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0" fontId="1" fillId="3" borderId="3" xfId="0" applyFont="1" applyFill="1" applyBorder="1"/>
    <xf numFmtId="164" fontId="2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0" fontId="5" fillId="3" borderId="1" xfId="0" applyFont="1" applyFill="1" applyBorder="1"/>
    <xf numFmtId="0" fontId="6" fillId="3" borderId="2" xfId="0" applyFont="1" applyFill="1" applyBorder="1"/>
    <xf numFmtId="0" fontId="4" fillId="3" borderId="3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6" fillId="0" borderId="2" xfId="0" applyFont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164" fontId="2" fillId="6" borderId="4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6" fillId="3" borderId="3" xfId="0" applyFont="1" applyFill="1" applyBorder="1"/>
    <xf numFmtId="0" fontId="7" fillId="3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8" fillId="6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6" fillId="0" borderId="1" xfId="0" applyFont="1" applyBorder="1"/>
    <xf numFmtId="0" fontId="1" fillId="4" borderId="4" xfId="0" applyFont="1" applyFill="1" applyBorder="1"/>
    <xf numFmtId="0" fontId="4" fillId="5" borderId="4" xfId="0" applyFont="1" applyFill="1" applyBorder="1"/>
    <xf numFmtId="164" fontId="2" fillId="5" borderId="4" xfId="0" applyNumberFormat="1" applyFont="1" applyFill="1" applyBorder="1" applyAlignment="1">
      <alignment horizontal="center"/>
    </xf>
    <xf numFmtId="0" fontId="4" fillId="5" borderId="1" xfId="1" applyNumberFormat="1" applyFont="1" applyFill="1" applyBorder="1"/>
    <xf numFmtId="0" fontId="7" fillId="2" borderId="1" xfId="0" applyFont="1" applyFill="1" applyBorder="1" applyAlignment="1"/>
    <xf numFmtId="164" fontId="0" fillId="0" borderId="0" xfId="0" applyNumberFormat="1"/>
    <xf numFmtId="164" fontId="3" fillId="2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164" fontId="2" fillId="4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/>
    <xf numFmtId="0" fontId="6" fillId="2" borderId="3" xfId="0" applyFont="1" applyFill="1" applyBorder="1"/>
    <xf numFmtId="164" fontId="2" fillId="2" borderId="4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164" fontId="2" fillId="6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64" fontId="2" fillId="2" borderId="4" xfId="0" applyNumberFormat="1" applyFont="1" applyFill="1" applyBorder="1" applyAlignment="1">
      <alignment horizontal="right" vertical="center"/>
    </xf>
    <xf numFmtId="0" fontId="9" fillId="6" borderId="1" xfId="0" applyFont="1" applyFill="1" applyBorder="1"/>
    <xf numFmtId="0" fontId="2" fillId="6" borderId="1" xfId="0" applyFont="1" applyFill="1" applyBorder="1"/>
    <xf numFmtId="164" fontId="2" fillId="5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4" fontId="0" fillId="0" borderId="0" xfId="2" applyFont="1"/>
    <xf numFmtId="44" fontId="2" fillId="2" borderId="1" xfId="2" applyFont="1" applyFill="1" applyBorder="1"/>
    <xf numFmtId="44" fontId="3" fillId="2" borderId="1" xfId="2" applyFont="1" applyFill="1" applyBorder="1" applyAlignment="1">
      <alignment horizontal="center"/>
    </xf>
    <xf numFmtId="44" fontId="2" fillId="3" borderId="1" xfId="2" applyFont="1" applyFill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44" fontId="2" fillId="2" borderId="0" xfId="2" applyFont="1" applyFill="1"/>
    <xf numFmtId="44" fontId="2" fillId="2" borderId="0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2"/>
  <sheetViews>
    <sheetView workbookViewId="0">
      <selection activeCell="N15" sqref="N15"/>
    </sheetView>
  </sheetViews>
  <sheetFormatPr defaultRowHeight="15"/>
  <cols>
    <col min="2" max="2" width="22.140625" customWidth="1"/>
    <col min="3" max="3" width="27.28515625" customWidth="1"/>
    <col min="4" max="4" width="12.7109375" customWidth="1"/>
    <col min="5" max="5" width="12.42578125" customWidth="1"/>
    <col min="6" max="6" width="14" customWidth="1"/>
    <col min="8" max="8" width="8.7109375" hidden="1" customWidth="1"/>
    <col min="9" max="9" width="10.42578125" style="81" customWidth="1"/>
    <col min="12" max="12" width="8.7109375" style="57"/>
  </cols>
  <sheetData>
    <row r="1" spans="1:12">
      <c r="A1" s="79" t="s">
        <v>994</v>
      </c>
      <c r="B1" s="79" t="s">
        <v>991</v>
      </c>
      <c r="C1" s="79"/>
      <c r="D1" s="79" t="s">
        <v>992</v>
      </c>
      <c r="E1" s="79" t="s">
        <v>995</v>
      </c>
      <c r="F1" s="32" t="s">
        <v>996</v>
      </c>
      <c r="G1" s="80" t="s">
        <v>993</v>
      </c>
      <c r="H1" s="32"/>
    </row>
    <row r="2" spans="1:12">
      <c r="A2" s="1"/>
      <c r="B2" s="2" t="s">
        <v>0</v>
      </c>
      <c r="C2" s="3"/>
      <c r="D2" s="3"/>
      <c r="E2" s="3"/>
      <c r="F2" s="3"/>
      <c r="G2" s="4">
        <v>0.7</v>
      </c>
      <c r="H2" s="4">
        <v>0.7</v>
      </c>
      <c r="I2" s="82">
        <f>MIN(G4:G628)</f>
        <v>17.004999999999999</v>
      </c>
      <c r="J2" s="5">
        <f>+I2+H2</f>
        <v>17.704999999999998</v>
      </c>
      <c r="K2" s="5">
        <f>+J2+H2</f>
        <v>18.404999999999998</v>
      </c>
    </row>
    <row r="3" spans="1:12">
      <c r="A3" s="2" t="s">
        <v>1</v>
      </c>
      <c r="B3" s="2" t="s">
        <v>2</v>
      </c>
      <c r="C3" s="2" t="s">
        <v>3</v>
      </c>
      <c r="D3" s="2"/>
      <c r="E3" s="2"/>
      <c r="F3" s="2"/>
      <c r="G3" s="4" t="s">
        <v>4</v>
      </c>
      <c r="H3" s="4" t="s">
        <v>5</v>
      </c>
      <c r="I3" s="83" t="s">
        <v>990</v>
      </c>
      <c r="J3" s="2"/>
      <c r="K3" s="2"/>
      <c r="L3" s="58"/>
    </row>
    <row r="4" spans="1:12">
      <c r="A4" s="6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8" t="s">
        <v>13</v>
      </c>
      <c r="G4" s="9">
        <v>17.004999999999999</v>
      </c>
      <c r="H4" s="10"/>
      <c r="I4" s="84">
        <v>2037</v>
      </c>
      <c r="J4" s="11"/>
      <c r="K4" s="11"/>
    </row>
    <row r="5" spans="1:12">
      <c r="A5" s="6">
        <v>2</v>
      </c>
      <c r="B5" s="7" t="s">
        <v>14</v>
      </c>
      <c r="C5" s="7" t="s">
        <v>15</v>
      </c>
      <c r="D5" s="7" t="s">
        <v>11</v>
      </c>
      <c r="E5" s="8" t="s">
        <v>12</v>
      </c>
      <c r="F5" s="12" t="s">
        <v>13</v>
      </c>
      <c r="G5" s="13">
        <v>17.126999999999999</v>
      </c>
      <c r="H5" s="14"/>
      <c r="I5" s="84">
        <v>1746</v>
      </c>
      <c r="J5" s="11"/>
      <c r="K5" s="11"/>
    </row>
    <row r="6" spans="1:12">
      <c r="A6" s="6">
        <v>3</v>
      </c>
      <c r="B6" s="15" t="s">
        <v>16</v>
      </c>
      <c r="C6" s="15" t="s">
        <v>17</v>
      </c>
      <c r="D6" s="15"/>
      <c r="E6" s="16" t="s">
        <v>12</v>
      </c>
      <c r="F6" s="16" t="s">
        <v>13</v>
      </c>
      <c r="G6" s="10">
        <v>17.22</v>
      </c>
      <c r="H6" s="10"/>
      <c r="I6" s="84">
        <v>1455</v>
      </c>
      <c r="J6" s="11"/>
      <c r="K6" s="11"/>
    </row>
    <row r="7" spans="1:12">
      <c r="A7" s="6">
        <v>4</v>
      </c>
      <c r="B7" s="7" t="s">
        <v>18</v>
      </c>
      <c r="C7" s="7" t="s">
        <v>19</v>
      </c>
      <c r="D7" s="7"/>
      <c r="E7" s="8" t="s">
        <v>12</v>
      </c>
      <c r="F7" s="12" t="s">
        <v>13</v>
      </c>
      <c r="G7" s="13">
        <v>17.231999999999999</v>
      </c>
      <c r="H7" s="10"/>
      <c r="I7" s="84">
        <v>1261</v>
      </c>
      <c r="J7" s="11"/>
      <c r="K7" s="11"/>
    </row>
    <row r="8" spans="1:12">
      <c r="A8" s="6">
        <v>5</v>
      </c>
      <c r="B8" s="17" t="s">
        <v>20</v>
      </c>
      <c r="C8" s="17" t="s">
        <v>21</v>
      </c>
      <c r="D8" s="17"/>
      <c r="E8" s="18"/>
      <c r="F8" s="18"/>
      <c r="G8" s="10">
        <v>17.271000000000001</v>
      </c>
      <c r="H8" s="10"/>
      <c r="I8" s="84">
        <v>970</v>
      </c>
      <c r="J8" s="11"/>
      <c r="K8" s="11"/>
    </row>
    <row r="9" spans="1:12">
      <c r="A9" s="6">
        <v>6</v>
      </c>
      <c r="B9" s="7" t="s">
        <v>22</v>
      </c>
      <c r="C9" s="7" t="s">
        <v>23</v>
      </c>
      <c r="D9" s="7" t="s">
        <v>11</v>
      </c>
      <c r="E9" s="8" t="s">
        <v>12</v>
      </c>
      <c r="F9" s="12" t="s">
        <v>13</v>
      </c>
      <c r="G9" s="13">
        <v>17.282</v>
      </c>
      <c r="H9" s="10"/>
      <c r="I9" s="84">
        <v>776</v>
      </c>
      <c r="J9" s="11"/>
      <c r="K9" s="11"/>
    </row>
    <row r="10" spans="1:12">
      <c r="A10" s="6">
        <v>7</v>
      </c>
      <c r="B10" s="17" t="s">
        <v>24</v>
      </c>
      <c r="C10" s="17" t="s">
        <v>25</v>
      </c>
      <c r="D10" s="17"/>
      <c r="E10" s="18"/>
      <c r="F10" s="18"/>
      <c r="G10" s="10">
        <v>17.289000000000001</v>
      </c>
      <c r="H10" s="10"/>
      <c r="I10" s="84">
        <v>582</v>
      </c>
      <c r="J10" s="11"/>
      <c r="K10" s="11"/>
    </row>
    <row r="11" spans="1:12">
      <c r="A11" s="6">
        <v>8</v>
      </c>
      <c r="B11" s="7" t="s">
        <v>26</v>
      </c>
      <c r="C11" s="7" t="s">
        <v>27</v>
      </c>
      <c r="D11" s="7" t="s">
        <v>11</v>
      </c>
      <c r="E11" s="8" t="s">
        <v>12</v>
      </c>
      <c r="F11" s="12" t="s">
        <v>13</v>
      </c>
      <c r="G11" s="13">
        <v>17.308</v>
      </c>
      <c r="H11" s="10"/>
      <c r="I11" s="84">
        <v>388</v>
      </c>
      <c r="J11" s="11"/>
      <c r="K11" s="11"/>
    </row>
    <row r="12" spans="1:12">
      <c r="A12" s="6">
        <v>9</v>
      </c>
      <c r="B12" s="15" t="s">
        <v>28</v>
      </c>
      <c r="C12" s="15" t="s">
        <v>29</v>
      </c>
      <c r="D12" s="15"/>
      <c r="E12" s="16" t="s">
        <v>12</v>
      </c>
      <c r="F12" s="16" t="s">
        <v>13</v>
      </c>
      <c r="G12" s="10">
        <v>17.309000000000001</v>
      </c>
      <c r="H12" s="10"/>
      <c r="I12" s="84">
        <v>291</v>
      </c>
      <c r="J12" s="11"/>
      <c r="K12" s="11"/>
    </row>
    <row r="13" spans="1:12">
      <c r="A13" s="6">
        <v>10</v>
      </c>
      <c r="B13" s="15" t="s">
        <v>30</v>
      </c>
      <c r="C13" s="15" t="s">
        <v>31</v>
      </c>
      <c r="D13" s="15" t="s">
        <v>11</v>
      </c>
      <c r="E13" s="16" t="s">
        <v>12</v>
      </c>
      <c r="F13" s="19" t="s">
        <v>13</v>
      </c>
      <c r="G13" s="14">
        <v>17.324000000000002</v>
      </c>
      <c r="H13" s="10"/>
      <c r="I13" s="84">
        <v>194</v>
      </c>
      <c r="J13" s="11"/>
      <c r="K13" s="11"/>
    </row>
    <row r="14" spans="1:12">
      <c r="A14" s="6"/>
      <c r="B14" s="15"/>
      <c r="C14" s="15"/>
      <c r="D14" s="15"/>
      <c r="E14" s="16"/>
      <c r="F14" s="19"/>
      <c r="G14" s="14"/>
      <c r="H14" s="10"/>
      <c r="I14" s="84"/>
      <c r="J14" s="11"/>
      <c r="K14" s="11"/>
    </row>
    <row r="15" spans="1:12">
      <c r="A15" s="6" t="s">
        <v>988</v>
      </c>
      <c r="B15" s="15"/>
      <c r="C15" s="15"/>
      <c r="D15" s="15"/>
      <c r="E15" s="16"/>
      <c r="F15" s="19"/>
      <c r="G15" s="14"/>
      <c r="H15" s="10"/>
      <c r="I15" s="84"/>
      <c r="J15" s="11"/>
      <c r="K15" s="11"/>
    </row>
    <row r="16" spans="1:12">
      <c r="A16" s="6">
        <v>1</v>
      </c>
      <c r="B16" s="17" t="s">
        <v>89</v>
      </c>
      <c r="C16" s="17" t="s">
        <v>90</v>
      </c>
      <c r="D16" s="17"/>
      <c r="E16" s="18"/>
      <c r="F16" s="18"/>
      <c r="G16" s="10">
        <v>17.710999999999999</v>
      </c>
      <c r="H16" s="10"/>
      <c r="I16" s="84">
        <v>1891.5</v>
      </c>
      <c r="J16" s="5"/>
      <c r="K16" s="5"/>
    </row>
    <row r="17" spans="1:11">
      <c r="A17" s="6">
        <v>2</v>
      </c>
      <c r="B17" s="15" t="s">
        <v>91</v>
      </c>
      <c r="C17" s="15" t="s">
        <v>92</v>
      </c>
      <c r="D17" s="15" t="s">
        <v>11</v>
      </c>
      <c r="E17" s="16" t="s">
        <v>12</v>
      </c>
      <c r="F17" s="19" t="s">
        <v>13</v>
      </c>
      <c r="G17" s="14">
        <v>17.710999999999999</v>
      </c>
      <c r="H17" s="10"/>
      <c r="I17" s="84">
        <v>1891.5</v>
      </c>
      <c r="J17" s="5"/>
      <c r="K17" s="5"/>
    </row>
    <row r="18" spans="1:11">
      <c r="A18" s="6">
        <v>3</v>
      </c>
      <c r="B18" s="7" t="s">
        <v>93</v>
      </c>
      <c r="C18" s="7" t="s">
        <v>94</v>
      </c>
      <c r="D18" s="7" t="s">
        <v>11</v>
      </c>
      <c r="E18" s="8" t="s">
        <v>12</v>
      </c>
      <c r="F18" s="8" t="s">
        <v>13</v>
      </c>
      <c r="G18" s="9">
        <v>17.727</v>
      </c>
      <c r="H18" s="10"/>
      <c r="I18" s="84">
        <v>1455</v>
      </c>
      <c r="J18" s="5"/>
      <c r="K18" s="5"/>
    </row>
    <row r="19" spans="1:11">
      <c r="A19" s="6">
        <v>4</v>
      </c>
      <c r="B19" s="17" t="s">
        <v>83</v>
      </c>
      <c r="C19" s="17" t="s">
        <v>95</v>
      </c>
      <c r="D19" s="17" t="s">
        <v>12</v>
      </c>
      <c r="E19" s="18"/>
      <c r="F19" s="40"/>
      <c r="G19" s="14">
        <v>17.731999999999999</v>
      </c>
      <c r="H19" s="10"/>
      <c r="I19" s="84">
        <v>1261</v>
      </c>
      <c r="J19" s="5"/>
      <c r="K19" s="5"/>
    </row>
    <row r="20" spans="1:11">
      <c r="A20" s="6">
        <v>5</v>
      </c>
      <c r="B20" s="41" t="s">
        <v>96</v>
      </c>
      <c r="C20" s="17" t="s">
        <v>97</v>
      </c>
      <c r="D20" s="17"/>
      <c r="E20" s="42"/>
      <c r="F20" s="42"/>
      <c r="G20" s="10">
        <v>17.733000000000001</v>
      </c>
      <c r="H20" s="10"/>
      <c r="I20" s="84">
        <v>970</v>
      </c>
      <c r="J20" s="5"/>
      <c r="K20" s="5"/>
    </row>
    <row r="21" spans="1:11">
      <c r="A21" s="6">
        <v>6</v>
      </c>
      <c r="B21" s="41" t="s">
        <v>98</v>
      </c>
      <c r="C21" s="17" t="s">
        <v>99</v>
      </c>
      <c r="D21" s="17"/>
      <c r="E21" s="18"/>
      <c r="F21" s="40"/>
      <c r="G21" s="14">
        <v>17.734999999999999</v>
      </c>
      <c r="H21" s="10"/>
      <c r="I21" s="84">
        <v>776</v>
      </c>
      <c r="J21" s="5"/>
      <c r="K21" s="5"/>
    </row>
    <row r="22" spans="1:11">
      <c r="A22" s="6">
        <v>7</v>
      </c>
      <c r="B22" s="15" t="s">
        <v>42</v>
      </c>
      <c r="C22" s="15" t="s">
        <v>100</v>
      </c>
      <c r="D22" s="15" t="s">
        <v>13</v>
      </c>
      <c r="E22" s="16"/>
      <c r="F22" s="16"/>
      <c r="G22" s="10">
        <v>17.739000000000001</v>
      </c>
      <c r="H22" s="10">
        <v>17.824000000000002</v>
      </c>
      <c r="I22" s="84">
        <v>582</v>
      </c>
      <c r="J22" s="5"/>
      <c r="K22" s="5"/>
    </row>
    <row r="23" spans="1:11">
      <c r="A23" s="6">
        <v>8</v>
      </c>
      <c r="B23" s="17" t="s">
        <v>101</v>
      </c>
      <c r="C23" s="17" t="s">
        <v>102</v>
      </c>
      <c r="D23" s="43"/>
      <c r="E23" s="42"/>
      <c r="F23" s="44"/>
      <c r="G23" s="14">
        <v>17.742000000000001</v>
      </c>
      <c r="H23" s="10">
        <v>200</v>
      </c>
      <c r="I23" s="84">
        <v>388</v>
      </c>
      <c r="J23" s="5"/>
      <c r="K23" s="5"/>
    </row>
    <row r="24" spans="1:11">
      <c r="A24" s="6">
        <v>9</v>
      </c>
      <c r="B24" s="17" t="s">
        <v>74</v>
      </c>
      <c r="C24" s="17" t="s">
        <v>103</v>
      </c>
      <c r="D24" s="17" t="s">
        <v>12</v>
      </c>
      <c r="E24" s="18"/>
      <c r="F24" s="18"/>
      <c r="G24" s="10">
        <v>17.748999999999999</v>
      </c>
      <c r="H24" s="10"/>
      <c r="I24" s="84">
        <v>291</v>
      </c>
      <c r="J24" s="5"/>
      <c r="K24" s="5"/>
    </row>
    <row r="25" spans="1:11">
      <c r="A25" s="6">
        <v>10</v>
      </c>
      <c r="B25" s="17" t="s">
        <v>104</v>
      </c>
      <c r="C25" s="17" t="s">
        <v>105</v>
      </c>
      <c r="D25" s="17" t="s">
        <v>12</v>
      </c>
      <c r="E25" s="42"/>
      <c r="F25" s="44"/>
      <c r="G25" s="14">
        <v>17.757999999999999</v>
      </c>
      <c r="H25" s="10"/>
      <c r="I25" s="84">
        <v>194</v>
      </c>
      <c r="J25" s="5"/>
      <c r="K25" s="5"/>
    </row>
    <row r="26" spans="1:11">
      <c r="A26" s="6"/>
      <c r="B26" s="17"/>
      <c r="C26" s="17"/>
      <c r="D26" s="17"/>
      <c r="E26" s="42"/>
      <c r="F26" s="44"/>
      <c r="G26" s="14"/>
      <c r="H26" s="10"/>
      <c r="I26" s="85"/>
      <c r="J26" s="5"/>
      <c r="K26" s="5"/>
    </row>
    <row r="27" spans="1:11">
      <c r="A27" s="6" t="s">
        <v>989</v>
      </c>
      <c r="B27" s="17"/>
      <c r="C27" s="17"/>
      <c r="D27" s="17"/>
      <c r="E27" s="42"/>
      <c r="F27" s="44"/>
      <c r="G27" s="14"/>
      <c r="H27" s="10"/>
      <c r="I27" s="85"/>
      <c r="J27" s="5"/>
      <c r="K27" s="5"/>
    </row>
    <row r="28" spans="1:11">
      <c r="A28" s="6">
        <v>1</v>
      </c>
      <c r="B28" s="17" t="s">
        <v>300</v>
      </c>
      <c r="C28" s="17" t="s">
        <v>301</v>
      </c>
      <c r="D28" s="17"/>
      <c r="E28" s="18"/>
      <c r="F28" s="18"/>
      <c r="G28" s="10">
        <v>18.408000000000001</v>
      </c>
      <c r="H28" s="10"/>
      <c r="I28" s="84">
        <v>2037</v>
      </c>
      <c r="J28" s="5"/>
      <c r="K28" s="5"/>
    </row>
    <row r="29" spans="1:11">
      <c r="A29" s="6">
        <v>2</v>
      </c>
      <c r="B29" s="17" t="s">
        <v>302</v>
      </c>
      <c r="C29" s="17" t="s">
        <v>303</v>
      </c>
      <c r="D29" s="17"/>
      <c r="E29" s="18"/>
      <c r="F29" s="18"/>
      <c r="G29" s="10">
        <v>18.408999999999999</v>
      </c>
      <c r="H29" s="10"/>
      <c r="I29" s="84">
        <v>1746</v>
      </c>
      <c r="J29" s="5"/>
      <c r="K29" s="5"/>
    </row>
    <row r="30" spans="1:11">
      <c r="A30" s="6">
        <v>3</v>
      </c>
      <c r="B30" s="17" t="s">
        <v>304</v>
      </c>
      <c r="C30" s="17" t="s">
        <v>305</v>
      </c>
      <c r="D30" s="17" t="s">
        <v>12</v>
      </c>
      <c r="E30" s="18"/>
      <c r="F30" s="18"/>
      <c r="G30" s="10">
        <v>18.41</v>
      </c>
      <c r="H30" s="10"/>
      <c r="I30" s="84">
        <v>1455</v>
      </c>
      <c r="J30" s="5"/>
      <c r="K30" s="5"/>
    </row>
    <row r="31" spans="1:11">
      <c r="A31" s="6">
        <v>4</v>
      </c>
      <c r="B31" s="15" t="s">
        <v>306</v>
      </c>
      <c r="C31" s="15" t="s">
        <v>307</v>
      </c>
      <c r="D31" s="15"/>
      <c r="E31" s="15" t="s">
        <v>12</v>
      </c>
      <c r="F31" s="15" t="s">
        <v>13</v>
      </c>
      <c r="G31" s="10">
        <v>18.414000000000001</v>
      </c>
      <c r="H31" s="10"/>
      <c r="I31" s="84">
        <v>679</v>
      </c>
      <c r="J31" s="5"/>
      <c r="K31" s="5"/>
    </row>
    <row r="32" spans="1:11">
      <c r="A32" s="6">
        <v>5</v>
      </c>
      <c r="B32" s="17" t="s">
        <v>24</v>
      </c>
      <c r="C32" s="17" t="s">
        <v>308</v>
      </c>
      <c r="D32" s="17"/>
      <c r="E32" s="18"/>
      <c r="F32" s="18"/>
      <c r="G32" s="10">
        <v>18.416</v>
      </c>
      <c r="H32" s="10"/>
      <c r="I32" s="84">
        <v>679</v>
      </c>
      <c r="J32" s="5"/>
      <c r="K32" s="5"/>
    </row>
    <row r="33" spans="1:12">
      <c r="A33" s="6">
        <v>6</v>
      </c>
      <c r="B33" s="17" t="s">
        <v>309</v>
      </c>
      <c r="C33" s="17" t="s">
        <v>310</v>
      </c>
      <c r="D33" s="17" t="s">
        <v>12</v>
      </c>
      <c r="E33" s="18"/>
      <c r="F33" s="18"/>
      <c r="G33" s="10">
        <v>18.416</v>
      </c>
      <c r="H33" s="10"/>
      <c r="I33" s="84">
        <v>679</v>
      </c>
      <c r="J33" s="5"/>
      <c r="K33" s="5"/>
    </row>
    <row r="34" spans="1:12">
      <c r="A34" s="6">
        <v>7</v>
      </c>
      <c r="B34" s="41" t="s">
        <v>311</v>
      </c>
      <c r="C34" s="17" t="s">
        <v>312</v>
      </c>
      <c r="D34" s="17"/>
      <c r="E34" s="18"/>
      <c r="F34" s="18"/>
      <c r="G34" s="10">
        <v>18.416</v>
      </c>
      <c r="H34" s="10"/>
      <c r="I34" s="84">
        <v>679</v>
      </c>
      <c r="J34" s="5"/>
      <c r="K34" s="5"/>
    </row>
    <row r="35" spans="1:12">
      <c r="A35" s="6">
        <v>8</v>
      </c>
      <c r="B35" s="15" t="s">
        <v>313</v>
      </c>
      <c r="C35" s="15" t="s">
        <v>314</v>
      </c>
      <c r="D35" s="15" t="s">
        <v>11</v>
      </c>
      <c r="E35" s="16"/>
      <c r="F35" s="16" t="s">
        <v>13</v>
      </c>
      <c r="G35" s="10">
        <v>18.416</v>
      </c>
      <c r="H35" s="10"/>
      <c r="I35" s="84">
        <v>388</v>
      </c>
      <c r="J35" s="5"/>
      <c r="K35" s="5"/>
    </row>
    <row r="36" spans="1:12">
      <c r="A36" s="6">
        <v>9</v>
      </c>
      <c r="B36" s="7" t="s">
        <v>315</v>
      </c>
      <c r="C36" s="7" t="s">
        <v>316</v>
      </c>
      <c r="D36" s="7" t="s">
        <v>11</v>
      </c>
      <c r="E36" s="7" t="s">
        <v>12</v>
      </c>
      <c r="F36" s="7" t="s">
        <v>13</v>
      </c>
      <c r="G36" s="9">
        <v>18.420000000000002</v>
      </c>
      <c r="H36" s="10"/>
      <c r="I36" s="84">
        <v>291</v>
      </c>
      <c r="J36" s="5"/>
      <c r="K36" s="5"/>
    </row>
    <row r="37" spans="1:12">
      <c r="A37" s="6">
        <v>10</v>
      </c>
      <c r="B37" s="41" t="s">
        <v>317</v>
      </c>
      <c r="C37" s="17" t="s">
        <v>318</v>
      </c>
      <c r="D37" s="17"/>
      <c r="E37" s="18"/>
      <c r="F37" s="18"/>
      <c r="G37" s="10">
        <v>18.425999999999998</v>
      </c>
      <c r="H37" s="10"/>
      <c r="I37" s="84">
        <v>194</v>
      </c>
      <c r="J37" s="5"/>
      <c r="K37" s="5"/>
    </row>
    <row r="38" spans="1:12">
      <c r="L38"/>
    </row>
    <row r="39" spans="1:12">
      <c r="A39" t="s">
        <v>997</v>
      </c>
      <c r="L39"/>
    </row>
    <row r="40" spans="1:12">
      <c r="B40" t="s">
        <v>1017</v>
      </c>
      <c r="C40" t="s">
        <v>1027</v>
      </c>
      <c r="G40">
        <v>19.117999999999999</v>
      </c>
      <c r="I40" s="84">
        <v>2037</v>
      </c>
      <c r="L40"/>
    </row>
    <row r="41" spans="1:12">
      <c r="B41" t="s">
        <v>1018</v>
      </c>
      <c r="C41" t="s">
        <v>1028</v>
      </c>
      <c r="G41">
        <v>19.119</v>
      </c>
      <c r="I41" s="84">
        <v>1746</v>
      </c>
      <c r="L41"/>
    </row>
    <row r="42" spans="1:12">
      <c r="B42" t="s">
        <v>1019</v>
      </c>
      <c r="C42" t="s">
        <v>1029</v>
      </c>
      <c r="G42">
        <v>19.137</v>
      </c>
      <c r="I42" s="84">
        <v>1455</v>
      </c>
      <c r="L42"/>
    </row>
    <row r="43" spans="1:12">
      <c r="B43" t="s">
        <v>1020</v>
      </c>
      <c r="C43" t="s">
        <v>1030</v>
      </c>
      <c r="G43">
        <v>19.143999999999998</v>
      </c>
      <c r="I43" s="84">
        <v>1261</v>
      </c>
      <c r="L43"/>
    </row>
    <row r="44" spans="1:12">
      <c r="B44" t="s">
        <v>1021</v>
      </c>
      <c r="C44" t="s">
        <v>1031</v>
      </c>
      <c r="G44">
        <v>19.146000000000001</v>
      </c>
      <c r="I44" s="84">
        <v>970</v>
      </c>
      <c r="L44"/>
    </row>
    <row r="45" spans="1:12">
      <c r="B45" t="s">
        <v>1022</v>
      </c>
      <c r="C45" t="s">
        <v>1032</v>
      </c>
      <c r="G45">
        <v>19.152000000000001</v>
      </c>
      <c r="I45" s="84">
        <v>776</v>
      </c>
      <c r="L45"/>
    </row>
    <row r="46" spans="1:12">
      <c r="B46" t="s">
        <v>1023</v>
      </c>
      <c r="C46" t="s">
        <v>1033</v>
      </c>
      <c r="G46">
        <v>19.163</v>
      </c>
      <c r="I46" s="84">
        <v>582</v>
      </c>
      <c r="L46"/>
    </row>
    <row r="47" spans="1:12">
      <c r="B47" t="s">
        <v>1024</v>
      </c>
      <c r="C47" t="s">
        <v>1036</v>
      </c>
      <c r="G47">
        <v>19.167000000000002</v>
      </c>
      <c r="I47" s="84">
        <v>388</v>
      </c>
      <c r="L47"/>
    </row>
    <row r="48" spans="1:12">
      <c r="B48" t="s">
        <v>1025</v>
      </c>
      <c r="C48" t="s">
        <v>1034</v>
      </c>
      <c r="G48">
        <v>19.18</v>
      </c>
      <c r="I48" s="84">
        <v>291</v>
      </c>
      <c r="L48"/>
    </row>
    <row r="49" spans="2:12">
      <c r="B49" t="s">
        <v>1026</v>
      </c>
      <c r="C49" t="s">
        <v>1035</v>
      </c>
      <c r="G49">
        <v>19.187999999999999</v>
      </c>
      <c r="I49" s="84">
        <v>194</v>
      </c>
      <c r="L49"/>
    </row>
    <row r="50" spans="2:12">
      <c r="L50"/>
    </row>
    <row r="51" spans="2:12">
      <c r="L51"/>
    </row>
    <row r="52" spans="2:12">
      <c r="L52"/>
    </row>
    <row r="53" spans="2:12">
      <c r="L53"/>
    </row>
    <row r="54" spans="2:12">
      <c r="L54"/>
    </row>
    <row r="55" spans="2:12">
      <c r="L55"/>
    </row>
    <row r="56" spans="2:12">
      <c r="L56"/>
    </row>
    <row r="57" spans="2:12">
      <c r="L57"/>
    </row>
    <row r="58" spans="2:12">
      <c r="L58"/>
    </row>
    <row r="59" spans="2:12">
      <c r="L59"/>
    </row>
    <row r="60" spans="2:12">
      <c r="L60"/>
    </row>
    <row r="61" spans="2:12">
      <c r="L61"/>
    </row>
    <row r="62" spans="2:12">
      <c r="L62"/>
    </row>
    <row r="63" spans="2:12">
      <c r="L63"/>
    </row>
    <row r="64" spans="2:12">
      <c r="L64"/>
    </row>
    <row r="65" spans="12:12">
      <c r="L65"/>
    </row>
    <row r="66" spans="12:12">
      <c r="L66"/>
    </row>
    <row r="67" spans="12:12">
      <c r="L67"/>
    </row>
    <row r="68" spans="12:12">
      <c r="L68"/>
    </row>
    <row r="69" spans="12:12">
      <c r="L69"/>
    </row>
    <row r="70" spans="12:12">
      <c r="L70"/>
    </row>
    <row r="71" spans="12:12">
      <c r="L71"/>
    </row>
    <row r="72" spans="12:12">
      <c r="L72"/>
    </row>
    <row r="73" spans="12:12">
      <c r="L73"/>
    </row>
    <row r="74" spans="12:12">
      <c r="L74"/>
    </row>
    <row r="75" spans="12:12">
      <c r="L75"/>
    </row>
    <row r="76" spans="12:12">
      <c r="L76"/>
    </row>
    <row r="77" spans="12:12">
      <c r="L77"/>
    </row>
    <row r="78" spans="12:12">
      <c r="L78"/>
    </row>
    <row r="79" spans="12:12">
      <c r="L79"/>
    </row>
    <row r="80" spans="12:12">
      <c r="L80"/>
    </row>
    <row r="81" spans="12:12">
      <c r="L81"/>
    </row>
    <row r="82" spans="12:12">
      <c r="L82"/>
    </row>
    <row r="83" spans="12:12">
      <c r="L83"/>
    </row>
    <row r="84" spans="12:12">
      <c r="L84"/>
    </row>
    <row r="85" spans="12:12">
      <c r="L85"/>
    </row>
    <row r="86" spans="12:12">
      <c r="L86"/>
    </row>
    <row r="87" spans="12:12">
      <c r="L87"/>
    </row>
    <row r="88" spans="12:12">
      <c r="L88"/>
    </row>
    <row r="89" spans="12:12">
      <c r="L89"/>
    </row>
    <row r="90" spans="12:12">
      <c r="L90"/>
    </row>
    <row r="91" spans="12:12">
      <c r="L91"/>
    </row>
    <row r="92" spans="12:12">
      <c r="L92"/>
    </row>
    <row r="93" spans="12:12">
      <c r="L93"/>
    </row>
    <row r="94" spans="12:12">
      <c r="L94"/>
    </row>
    <row r="95" spans="12:12">
      <c r="L95"/>
    </row>
    <row r="96" spans="12:12">
      <c r="L96"/>
    </row>
    <row r="97" spans="12:12">
      <c r="L97"/>
    </row>
    <row r="98" spans="12:12">
      <c r="L98"/>
    </row>
    <row r="99" spans="12:12">
      <c r="L99"/>
    </row>
    <row r="100" spans="12:12">
      <c r="L100"/>
    </row>
    <row r="101" spans="12:12">
      <c r="L101"/>
    </row>
    <row r="102" spans="12:12">
      <c r="L102"/>
    </row>
    <row r="103" spans="12:12">
      <c r="L103"/>
    </row>
    <row r="104" spans="12:12">
      <c r="L104"/>
    </row>
    <row r="105" spans="12:12">
      <c r="L105"/>
    </row>
    <row r="106" spans="12:12">
      <c r="L106"/>
    </row>
    <row r="107" spans="12:12">
      <c r="L107"/>
    </row>
    <row r="108" spans="12:12">
      <c r="L108"/>
    </row>
    <row r="109" spans="12:12">
      <c r="L109"/>
    </row>
    <row r="110" spans="12:12">
      <c r="L110"/>
    </row>
    <row r="111" spans="12:12">
      <c r="L111"/>
    </row>
    <row r="112" spans="12:12">
      <c r="L112"/>
    </row>
    <row r="113" spans="12:12">
      <c r="L113"/>
    </row>
    <row r="114" spans="12:12">
      <c r="L114"/>
    </row>
    <row r="115" spans="12:12">
      <c r="L115"/>
    </row>
    <row r="116" spans="12:12">
      <c r="L116"/>
    </row>
    <row r="117" spans="12:12">
      <c r="L117"/>
    </row>
    <row r="118" spans="12:12">
      <c r="L118"/>
    </row>
    <row r="119" spans="12:12">
      <c r="L119"/>
    </row>
    <row r="120" spans="12:12">
      <c r="L120"/>
    </row>
    <row r="121" spans="12:12">
      <c r="L121"/>
    </row>
    <row r="122" spans="12:12">
      <c r="L122"/>
    </row>
    <row r="123" spans="12:12">
      <c r="L123"/>
    </row>
    <row r="124" spans="12:12">
      <c r="L124"/>
    </row>
    <row r="125" spans="12:12">
      <c r="L125"/>
    </row>
    <row r="126" spans="12:12">
      <c r="L126"/>
    </row>
    <row r="127" spans="12:12">
      <c r="L127"/>
    </row>
    <row r="128" spans="12:12">
      <c r="L128"/>
    </row>
    <row r="129" spans="12:12">
      <c r="L129"/>
    </row>
    <row r="130" spans="12:12">
      <c r="L130"/>
    </row>
    <row r="131" spans="12:12">
      <c r="L131"/>
    </row>
    <row r="132" spans="12:12">
      <c r="L132"/>
    </row>
    <row r="133" spans="12:12">
      <c r="L133"/>
    </row>
    <row r="134" spans="12:12">
      <c r="L134"/>
    </row>
    <row r="135" spans="12:12">
      <c r="L135"/>
    </row>
    <row r="136" spans="12:12">
      <c r="L136"/>
    </row>
    <row r="137" spans="12:12">
      <c r="L137"/>
    </row>
    <row r="138" spans="12:12">
      <c r="L138"/>
    </row>
    <row r="139" spans="12:12">
      <c r="L139"/>
    </row>
    <row r="140" spans="12:12">
      <c r="L140"/>
    </row>
    <row r="141" spans="12:12">
      <c r="L141"/>
    </row>
    <row r="142" spans="12:12">
      <c r="L142"/>
    </row>
    <row r="143" spans="12:12">
      <c r="L143"/>
    </row>
    <row r="144" spans="12:12">
      <c r="L144"/>
    </row>
    <row r="145" spans="12:12">
      <c r="L145"/>
    </row>
    <row r="146" spans="12:12">
      <c r="L146"/>
    </row>
    <row r="147" spans="12:12">
      <c r="L147"/>
    </row>
    <row r="148" spans="12:12">
      <c r="L148"/>
    </row>
    <row r="149" spans="12:12">
      <c r="L149"/>
    </row>
    <row r="150" spans="12:12">
      <c r="L150"/>
    </row>
    <row r="151" spans="12:12">
      <c r="L151"/>
    </row>
    <row r="152" spans="12:12">
      <c r="L152"/>
    </row>
    <row r="153" spans="12:12">
      <c r="L153"/>
    </row>
    <row r="154" spans="12:12">
      <c r="L154"/>
    </row>
    <row r="155" spans="12:12">
      <c r="L155"/>
    </row>
    <row r="156" spans="12:12">
      <c r="L156"/>
    </row>
    <row r="157" spans="12:12">
      <c r="L157"/>
    </row>
    <row r="158" spans="12:12">
      <c r="L158"/>
    </row>
    <row r="159" spans="12:12">
      <c r="L159"/>
    </row>
    <row r="160" spans="12:12">
      <c r="L160"/>
    </row>
    <row r="161" spans="12:12">
      <c r="L161"/>
    </row>
    <row r="162" spans="12:12">
      <c r="L162"/>
    </row>
    <row r="163" spans="12:12">
      <c r="L163"/>
    </row>
    <row r="164" spans="12:12">
      <c r="L164"/>
    </row>
    <row r="165" spans="12:12">
      <c r="L165"/>
    </row>
    <row r="166" spans="12:12">
      <c r="L166"/>
    </row>
    <row r="167" spans="12:12">
      <c r="L167"/>
    </row>
    <row r="168" spans="12:12">
      <c r="L168"/>
    </row>
    <row r="169" spans="12:12">
      <c r="L169"/>
    </row>
    <row r="170" spans="12:12">
      <c r="L170"/>
    </row>
    <row r="171" spans="12:12">
      <c r="L171"/>
    </row>
    <row r="172" spans="12:12">
      <c r="L172"/>
    </row>
    <row r="173" spans="12:12">
      <c r="L173"/>
    </row>
    <row r="174" spans="12:12">
      <c r="L174"/>
    </row>
    <row r="175" spans="12:12">
      <c r="L175"/>
    </row>
    <row r="176" spans="12:12">
      <c r="L176"/>
    </row>
    <row r="177" spans="12:12">
      <c r="L177"/>
    </row>
    <row r="178" spans="12:12">
      <c r="L178"/>
    </row>
    <row r="179" spans="12:12">
      <c r="L179"/>
    </row>
    <row r="180" spans="12:12">
      <c r="L180"/>
    </row>
    <row r="181" spans="12:12">
      <c r="L181"/>
    </row>
    <row r="182" spans="12:12">
      <c r="L182"/>
    </row>
    <row r="183" spans="12:12">
      <c r="L183"/>
    </row>
    <row r="184" spans="12:12">
      <c r="L184"/>
    </row>
    <row r="185" spans="12:12">
      <c r="L185"/>
    </row>
    <row r="186" spans="12:12">
      <c r="L186"/>
    </row>
    <row r="187" spans="12:12">
      <c r="L187"/>
    </row>
    <row r="188" spans="12:12">
      <c r="L188"/>
    </row>
    <row r="189" spans="12:12">
      <c r="L189"/>
    </row>
    <row r="190" spans="12:12">
      <c r="L190"/>
    </row>
    <row r="191" spans="12:12">
      <c r="L191"/>
    </row>
    <row r="192" spans="12:12">
      <c r="L192"/>
    </row>
    <row r="193" spans="12:12">
      <c r="L193"/>
    </row>
    <row r="194" spans="12:12">
      <c r="L194"/>
    </row>
    <row r="195" spans="12:12">
      <c r="L195"/>
    </row>
    <row r="196" spans="12:12">
      <c r="L196"/>
    </row>
    <row r="197" spans="12:12">
      <c r="L197"/>
    </row>
    <row r="198" spans="12:12">
      <c r="L198"/>
    </row>
    <row r="199" spans="12:12">
      <c r="L199"/>
    </row>
    <row r="200" spans="12:12">
      <c r="L200"/>
    </row>
    <row r="201" spans="12:12">
      <c r="L201"/>
    </row>
    <row r="202" spans="12:12">
      <c r="L202"/>
    </row>
    <row r="203" spans="12:12">
      <c r="L203"/>
    </row>
    <row r="204" spans="12:12">
      <c r="L204"/>
    </row>
    <row r="205" spans="12:12">
      <c r="L205"/>
    </row>
    <row r="206" spans="12:12">
      <c r="L206"/>
    </row>
    <row r="207" spans="12:12">
      <c r="L207"/>
    </row>
    <row r="208" spans="12:12">
      <c r="L208"/>
    </row>
    <row r="209" spans="12:12">
      <c r="L209"/>
    </row>
    <row r="210" spans="12:12">
      <c r="L210"/>
    </row>
    <row r="211" spans="12:12">
      <c r="L211"/>
    </row>
    <row r="212" spans="12:12">
      <c r="L212"/>
    </row>
    <row r="213" spans="12:12">
      <c r="L213"/>
    </row>
    <row r="214" spans="12:12">
      <c r="L214"/>
    </row>
    <row r="215" spans="12:12">
      <c r="L215"/>
    </row>
    <row r="216" spans="12:12">
      <c r="L216"/>
    </row>
    <row r="217" spans="12:12">
      <c r="L217"/>
    </row>
    <row r="218" spans="12:12">
      <c r="L218"/>
    </row>
    <row r="219" spans="12:12">
      <c r="L219"/>
    </row>
    <row r="220" spans="12:12">
      <c r="L220"/>
    </row>
    <row r="221" spans="12:12">
      <c r="L221"/>
    </row>
    <row r="222" spans="12:12">
      <c r="L222"/>
    </row>
    <row r="223" spans="12:12">
      <c r="L223"/>
    </row>
    <row r="224" spans="12:12">
      <c r="L224"/>
    </row>
    <row r="225" spans="12:12">
      <c r="L225"/>
    </row>
    <row r="226" spans="12:12">
      <c r="L226"/>
    </row>
    <row r="227" spans="12:12">
      <c r="L227"/>
    </row>
    <row r="228" spans="12:12">
      <c r="L228"/>
    </row>
    <row r="229" spans="12:12">
      <c r="L229"/>
    </row>
    <row r="230" spans="12:12">
      <c r="L230"/>
    </row>
    <row r="231" spans="12:12">
      <c r="L231"/>
    </row>
    <row r="232" spans="12:12">
      <c r="L232"/>
    </row>
    <row r="233" spans="12:12">
      <c r="L233"/>
    </row>
    <row r="234" spans="12:12">
      <c r="L234"/>
    </row>
    <row r="235" spans="12:12">
      <c r="L235"/>
    </row>
    <row r="236" spans="12:12">
      <c r="L236"/>
    </row>
    <row r="237" spans="12:12">
      <c r="L237"/>
    </row>
    <row r="238" spans="12:12">
      <c r="L238"/>
    </row>
    <row r="239" spans="12:12">
      <c r="L239"/>
    </row>
    <row r="240" spans="12:12">
      <c r="L240"/>
    </row>
    <row r="241" spans="12:12">
      <c r="L241"/>
    </row>
    <row r="242" spans="12:12">
      <c r="L242"/>
    </row>
    <row r="243" spans="12:12">
      <c r="L243"/>
    </row>
    <row r="244" spans="12:12">
      <c r="L244"/>
    </row>
    <row r="245" spans="12:12">
      <c r="L245"/>
    </row>
    <row r="246" spans="12:12">
      <c r="L246"/>
    </row>
    <row r="247" spans="12:12">
      <c r="L247"/>
    </row>
    <row r="248" spans="12:12">
      <c r="L248"/>
    </row>
    <row r="249" spans="12:12">
      <c r="L249"/>
    </row>
    <row r="250" spans="12:12">
      <c r="L250"/>
    </row>
    <row r="251" spans="12:12">
      <c r="L251"/>
    </row>
    <row r="252" spans="12:12">
      <c r="L252"/>
    </row>
    <row r="253" spans="12:12">
      <c r="L253"/>
    </row>
    <row r="254" spans="12:12">
      <c r="L254"/>
    </row>
    <row r="255" spans="12:12">
      <c r="L255"/>
    </row>
    <row r="256" spans="12:12">
      <c r="L256"/>
    </row>
    <row r="257" spans="12:12">
      <c r="L257"/>
    </row>
    <row r="258" spans="12:12">
      <c r="L258"/>
    </row>
    <row r="259" spans="12:12">
      <c r="L259"/>
    </row>
    <row r="260" spans="12:12">
      <c r="L260"/>
    </row>
    <row r="261" spans="12:12">
      <c r="L261"/>
    </row>
    <row r="262" spans="12:12">
      <c r="L262"/>
    </row>
    <row r="263" spans="12:12">
      <c r="L263"/>
    </row>
    <row r="264" spans="12:12">
      <c r="L264"/>
    </row>
    <row r="265" spans="12:12">
      <c r="L265"/>
    </row>
    <row r="266" spans="12:12">
      <c r="L266"/>
    </row>
    <row r="267" spans="12:12">
      <c r="L267"/>
    </row>
    <row r="268" spans="12:12">
      <c r="L268"/>
    </row>
    <row r="269" spans="12:12">
      <c r="L269"/>
    </row>
    <row r="270" spans="12:12">
      <c r="L270"/>
    </row>
    <row r="271" spans="12:12">
      <c r="L271"/>
    </row>
    <row r="272" spans="12:12">
      <c r="L272"/>
    </row>
    <row r="273" spans="12:12">
      <c r="L273"/>
    </row>
    <row r="274" spans="12:12">
      <c r="L274"/>
    </row>
    <row r="275" spans="12:12">
      <c r="L275"/>
    </row>
    <row r="276" spans="12:12">
      <c r="L276"/>
    </row>
    <row r="277" spans="12:12">
      <c r="L277"/>
    </row>
    <row r="278" spans="12:12">
      <c r="L278"/>
    </row>
    <row r="279" spans="12:12">
      <c r="L279"/>
    </row>
    <row r="280" spans="12:12">
      <c r="L280"/>
    </row>
    <row r="281" spans="12:12">
      <c r="L281"/>
    </row>
    <row r="282" spans="12:12">
      <c r="L282"/>
    </row>
    <row r="283" spans="12:12">
      <c r="L283"/>
    </row>
    <row r="284" spans="12:12">
      <c r="L284"/>
    </row>
    <row r="285" spans="12:12">
      <c r="L285"/>
    </row>
    <row r="286" spans="12:12">
      <c r="L286"/>
    </row>
    <row r="287" spans="12:12">
      <c r="L287"/>
    </row>
    <row r="288" spans="12:12">
      <c r="L288"/>
    </row>
    <row r="289" spans="12:12">
      <c r="L289"/>
    </row>
    <row r="290" spans="12:12">
      <c r="L290"/>
    </row>
    <row r="291" spans="12:12">
      <c r="L291"/>
    </row>
    <row r="292" spans="12:12">
      <c r="L292"/>
    </row>
    <row r="293" spans="12:12">
      <c r="L293"/>
    </row>
    <row r="294" spans="12:12">
      <c r="L294"/>
    </row>
    <row r="295" spans="12:12">
      <c r="L295"/>
    </row>
    <row r="296" spans="12:12">
      <c r="L296"/>
    </row>
    <row r="297" spans="12:12">
      <c r="L297"/>
    </row>
    <row r="298" spans="12:12">
      <c r="L298"/>
    </row>
    <row r="299" spans="12:12">
      <c r="L299"/>
    </row>
    <row r="300" spans="12:12">
      <c r="L300"/>
    </row>
    <row r="301" spans="12:12">
      <c r="L301"/>
    </row>
    <row r="302" spans="12:12">
      <c r="L302"/>
    </row>
    <row r="303" spans="12:12">
      <c r="L303"/>
    </row>
    <row r="304" spans="12:12">
      <c r="L304"/>
    </row>
    <row r="305" spans="12:12">
      <c r="L305"/>
    </row>
    <row r="306" spans="12:12">
      <c r="L306"/>
    </row>
    <row r="307" spans="12:12">
      <c r="L307"/>
    </row>
    <row r="308" spans="12:12">
      <c r="L308"/>
    </row>
    <row r="309" spans="12:12">
      <c r="L309"/>
    </row>
    <row r="310" spans="12:12">
      <c r="L310"/>
    </row>
    <row r="311" spans="12:12">
      <c r="L311"/>
    </row>
    <row r="312" spans="12:12">
      <c r="L312"/>
    </row>
    <row r="313" spans="12:12">
      <c r="L313"/>
    </row>
    <row r="314" spans="12:12">
      <c r="L314"/>
    </row>
    <row r="315" spans="12:12">
      <c r="L315"/>
    </row>
    <row r="316" spans="12:12">
      <c r="L316"/>
    </row>
    <row r="317" spans="12:12">
      <c r="L317"/>
    </row>
    <row r="318" spans="12:12">
      <c r="L318"/>
    </row>
    <row r="319" spans="12:12">
      <c r="L319"/>
    </row>
    <row r="320" spans="12:12">
      <c r="L320"/>
    </row>
    <row r="321" spans="12:12">
      <c r="L321"/>
    </row>
    <row r="322" spans="12:12">
      <c r="L322"/>
    </row>
    <row r="323" spans="12:12">
      <c r="L323"/>
    </row>
    <row r="324" spans="12:12">
      <c r="L324"/>
    </row>
    <row r="325" spans="12:12">
      <c r="L325"/>
    </row>
    <row r="326" spans="12:12">
      <c r="L326"/>
    </row>
    <row r="327" spans="12:12">
      <c r="L327"/>
    </row>
    <row r="328" spans="12:12">
      <c r="L328"/>
    </row>
    <row r="329" spans="12:12">
      <c r="L329"/>
    </row>
    <row r="330" spans="12:12">
      <c r="L330"/>
    </row>
    <row r="331" spans="12:12">
      <c r="L331"/>
    </row>
    <row r="332" spans="12:12">
      <c r="L332"/>
    </row>
    <row r="333" spans="12:12">
      <c r="L333"/>
    </row>
    <row r="334" spans="12:12">
      <c r="L334"/>
    </row>
    <row r="335" spans="12:12">
      <c r="L335"/>
    </row>
    <row r="336" spans="12:12">
      <c r="L336"/>
    </row>
    <row r="337" spans="12:12">
      <c r="L337"/>
    </row>
    <row r="338" spans="12:12">
      <c r="L338"/>
    </row>
    <row r="339" spans="12:12">
      <c r="L339"/>
    </row>
    <row r="340" spans="12:12">
      <c r="L340"/>
    </row>
    <row r="341" spans="12:12">
      <c r="L341"/>
    </row>
    <row r="342" spans="12:12">
      <c r="L342"/>
    </row>
    <row r="343" spans="12:12">
      <c r="L343"/>
    </row>
    <row r="344" spans="12:12">
      <c r="L344"/>
    </row>
    <row r="345" spans="12:12">
      <c r="L345"/>
    </row>
    <row r="346" spans="12:12">
      <c r="L346"/>
    </row>
    <row r="347" spans="12:12">
      <c r="L347"/>
    </row>
    <row r="348" spans="12:12">
      <c r="L348"/>
    </row>
    <row r="349" spans="12:12">
      <c r="L349"/>
    </row>
    <row r="350" spans="12:12">
      <c r="L350"/>
    </row>
    <row r="351" spans="12:12">
      <c r="L351"/>
    </row>
    <row r="352" spans="12:12">
      <c r="L352"/>
    </row>
    <row r="353" spans="12:12">
      <c r="L353"/>
    </row>
    <row r="354" spans="12:12">
      <c r="L354"/>
    </row>
    <row r="355" spans="12:12">
      <c r="L355"/>
    </row>
    <row r="356" spans="12:12">
      <c r="L356"/>
    </row>
    <row r="357" spans="12:12">
      <c r="L357"/>
    </row>
    <row r="358" spans="12:12">
      <c r="L358"/>
    </row>
    <row r="359" spans="12:12">
      <c r="L359"/>
    </row>
    <row r="360" spans="12:12">
      <c r="L360"/>
    </row>
    <row r="361" spans="12:12">
      <c r="L361"/>
    </row>
    <row r="362" spans="12:12">
      <c r="L362"/>
    </row>
    <row r="363" spans="12:12">
      <c r="L363"/>
    </row>
    <row r="364" spans="12:12">
      <c r="L364"/>
    </row>
    <row r="365" spans="12:12">
      <c r="L365"/>
    </row>
    <row r="366" spans="12:12">
      <c r="L366"/>
    </row>
    <row r="367" spans="12:12">
      <c r="L367"/>
    </row>
    <row r="368" spans="12:12">
      <c r="L368"/>
    </row>
    <row r="369" spans="12:12">
      <c r="L369"/>
    </row>
    <row r="370" spans="12:12">
      <c r="L370"/>
    </row>
    <row r="371" spans="12:12">
      <c r="L371"/>
    </row>
    <row r="372" spans="12:12">
      <c r="L372"/>
    </row>
    <row r="373" spans="12:12">
      <c r="L373"/>
    </row>
    <row r="374" spans="12:12">
      <c r="L374"/>
    </row>
    <row r="375" spans="12:12">
      <c r="L375"/>
    </row>
    <row r="376" spans="12:12">
      <c r="L376"/>
    </row>
    <row r="377" spans="12:12">
      <c r="L377"/>
    </row>
    <row r="378" spans="12:12">
      <c r="L378"/>
    </row>
    <row r="379" spans="12:12">
      <c r="L379"/>
    </row>
    <row r="380" spans="12:12">
      <c r="L380"/>
    </row>
    <row r="381" spans="12:12">
      <c r="L381"/>
    </row>
    <row r="382" spans="12:12">
      <c r="L382"/>
    </row>
    <row r="383" spans="12:12">
      <c r="L383"/>
    </row>
    <row r="384" spans="12:12">
      <c r="L384"/>
    </row>
    <row r="385" spans="12:12">
      <c r="L385"/>
    </row>
    <row r="386" spans="12:12">
      <c r="L386"/>
    </row>
    <row r="387" spans="12:12">
      <c r="L387"/>
    </row>
    <row r="388" spans="12:12">
      <c r="L388"/>
    </row>
    <row r="389" spans="12:12">
      <c r="L389"/>
    </row>
    <row r="390" spans="12:12">
      <c r="L390"/>
    </row>
    <row r="391" spans="12:12">
      <c r="L391"/>
    </row>
    <row r="392" spans="12:12">
      <c r="L392"/>
    </row>
    <row r="393" spans="12:12">
      <c r="L393"/>
    </row>
    <row r="394" spans="12:12">
      <c r="L394"/>
    </row>
    <row r="395" spans="12:12">
      <c r="L395"/>
    </row>
    <row r="396" spans="12:12">
      <c r="L396"/>
    </row>
    <row r="397" spans="12:12">
      <c r="L397"/>
    </row>
    <row r="398" spans="12:12">
      <c r="L398"/>
    </row>
    <row r="399" spans="12:12">
      <c r="L399"/>
    </row>
    <row r="400" spans="12:12">
      <c r="L400"/>
    </row>
    <row r="401" spans="12:12">
      <c r="L401"/>
    </row>
    <row r="402" spans="12:12">
      <c r="L402"/>
    </row>
    <row r="403" spans="12:12">
      <c r="L403"/>
    </row>
    <row r="404" spans="12:12">
      <c r="L404"/>
    </row>
    <row r="405" spans="12:12">
      <c r="L405"/>
    </row>
    <row r="406" spans="12:12">
      <c r="L406"/>
    </row>
    <row r="407" spans="12:12">
      <c r="L407"/>
    </row>
    <row r="408" spans="12:12">
      <c r="L408"/>
    </row>
    <row r="409" spans="12:12">
      <c r="L409"/>
    </row>
    <row r="410" spans="12:12">
      <c r="L410"/>
    </row>
    <row r="411" spans="12:12">
      <c r="L411"/>
    </row>
    <row r="412" spans="12:12">
      <c r="L412"/>
    </row>
    <row r="413" spans="12:12">
      <c r="L413"/>
    </row>
    <row r="414" spans="12:12">
      <c r="L414"/>
    </row>
    <row r="415" spans="12:12">
      <c r="L415"/>
    </row>
    <row r="416" spans="12:12">
      <c r="L416"/>
    </row>
    <row r="417" spans="12:12">
      <c r="L417"/>
    </row>
    <row r="418" spans="12:12">
      <c r="L418"/>
    </row>
    <row r="419" spans="12:12">
      <c r="L419"/>
    </row>
    <row r="420" spans="12:12">
      <c r="L420"/>
    </row>
    <row r="421" spans="12:12">
      <c r="L421"/>
    </row>
    <row r="422" spans="12:12">
      <c r="L422"/>
    </row>
    <row r="423" spans="12:12">
      <c r="L423"/>
    </row>
    <row r="424" spans="12:12">
      <c r="L424"/>
    </row>
    <row r="425" spans="12:12">
      <c r="L425"/>
    </row>
    <row r="426" spans="12:12">
      <c r="L426"/>
    </row>
    <row r="427" spans="12:12">
      <c r="L427"/>
    </row>
    <row r="428" spans="12:12">
      <c r="L428"/>
    </row>
    <row r="429" spans="12:12">
      <c r="L429"/>
    </row>
    <row r="430" spans="12:12">
      <c r="L430"/>
    </row>
    <row r="431" spans="12:12">
      <c r="L431"/>
    </row>
    <row r="432" spans="12:12">
      <c r="L432"/>
    </row>
    <row r="433" spans="12:12">
      <c r="L433"/>
    </row>
    <row r="434" spans="12:12">
      <c r="L434"/>
    </row>
    <row r="435" spans="12:12">
      <c r="L435"/>
    </row>
    <row r="436" spans="12:12">
      <c r="L436"/>
    </row>
    <row r="437" spans="12:12">
      <c r="L437"/>
    </row>
    <row r="438" spans="12:12">
      <c r="L438"/>
    </row>
    <row r="439" spans="12:12">
      <c r="L439"/>
    </row>
    <row r="440" spans="12:12">
      <c r="L440"/>
    </row>
    <row r="441" spans="12:12">
      <c r="L441"/>
    </row>
    <row r="442" spans="12:12">
      <c r="L442"/>
    </row>
    <row r="443" spans="12:12">
      <c r="L443"/>
    </row>
    <row r="444" spans="12:12">
      <c r="L444"/>
    </row>
    <row r="445" spans="12:12">
      <c r="L445"/>
    </row>
    <row r="446" spans="12:12">
      <c r="L446"/>
    </row>
    <row r="447" spans="12:12">
      <c r="L447"/>
    </row>
    <row r="448" spans="12:12">
      <c r="L448"/>
    </row>
    <row r="449" spans="12:12">
      <c r="L449"/>
    </row>
    <row r="450" spans="12:12">
      <c r="L450"/>
    </row>
    <row r="451" spans="12:12">
      <c r="L451"/>
    </row>
    <row r="452" spans="12:12">
      <c r="L45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26"/>
  <sheetViews>
    <sheetView topLeftCell="A20" workbookViewId="0">
      <selection activeCell="Q31" sqref="Q31"/>
    </sheetView>
  </sheetViews>
  <sheetFormatPr defaultColWidth="9.140625" defaultRowHeight="12.75"/>
  <cols>
    <col min="1" max="1" width="8.5703125" style="76" customWidth="1"/>
    <col min="2" max="2" width="4.5703125" style="76" customWidth="1"/>
    <col min="3" max="3" width="23.140625" style="60" customWidth="1"/>
    <col min="4" max="4" width="27.42578125" style="60" customWidth="1"/>
    <col min="5" max="5" width="11.85546875" style="60" customWidth="1"/>
    <col min="6" max="6" width="10.5703125" style="60" customWidth="1"/>
    <col min="7" max="7" width="6.140625" style="60" customWidth="1"/>
    <col min="8" max="8" width="9.140625" style="77" hidden="1" customWidth="1"/>
    <col min="9" max="9" width="9.140625" style="78" hidden="1" customWidth="1"/>
    <col min="10" max="13" width="9.140625" style="60" customWidth="1"/>
    <col min="14" max="14" width="9.140625" style="60" hidden="1" customWidth="1"/>
    <col min="15" max="15" width="10.28515625" style="86" bestFit="1" customWidth="1"/>
    <col min="16" max="256" width="9.140625" style="60"/>
    <col min="257" max="257" width="3.85546875" style="60" customWidth="1"/>
    <col min="258" max="258" width="4.5703125" style="60" customWidth="1"/>
    <col min="259" max="259" width="23.140625" style="60" customWidth="1"/>
    <col min="260" max="260" width="27.42578125" style="60" customWidth="1"/>
    <col min="261" max="261" width="6.5703125" style="60" customWidth="1"/>
    <col min="262" max="262" width="5.42578125" style="60" customWidth="1"/>
    <col min="263" max="263" width="6.140625" style="60" customWidth="1"/>
    <col min="264" max="265" width="0" style="60" hidden="1" customWidth="1"/>
    <col min="266" max="269" width="9.140625" style="60" customWidth="1"/>
    <col min="270" max="270" width="0" style="60" hidden="1" customWidth="1"/>
    <col min="271" max="512" width="9.140625" style="60"/>
    <col min="513" max="513" width="3.85546875" style="60" customWidth="1"/>
    <col min="514" max="514" width="4.5703125" style="60" customWidth="1"/>
    <col min="515" max="515" width="23.140625" style="60" customWidth="1"/>
    <col min="516" max="516" width="27.42578125" style="60" customWidth="1"/>
    <col min="517" max="517" width="6.5703125" style="60" customWidth="1"/>
    <col min="518" max="518" width="5.42578125" style="60" customWidth="1"/>
    <col min="519" max="519" width="6.140625" style="60" customWidth="1"/>
    <col min="520" max="521" width="0" style="60" hidden="1" customWidth="1"/>
    <col min="522" max="525" width="9.140625" style="60" customWidth="1"/>
    <col min="526" max="526" width="0" style="60" hidden="1" customWidth="1"/>
    <col min="527" max="768" width="9.140625" style="60"/>
    <col min="769" max="769" width="3.85546875" style="60" customWidth="1"/>
    <col min="770" max="770" width="4.5703125" style="60" customWidth="1"/>
    <col min="771" max="771" width="23.140625" style="60" customWidth="1"/>
    <col min="772" max="772" width="27.42578125" style="60" customWidth="1"/>
    <col min="773" max="773" width="6.5703125" style="60" customWidth="1"/>
    <col min="774" max="774" width="5.42578125" style="60" customWidth="1"/>
    <col min="775" max="775" width="6.140625" style="60" customWidth="1"/>
    <col min="776" max="777" width="0" style="60" hidden="1" customWidth="1"/>
    <col min="778" max="781" width="9.140625" style="60" customWidth="1"/>
    <col min="782" max="782" width="0" style="60" hidden="1" customWidth="1"/>
    <col min="783" max="1024" width="9.140625" style="60"/>
    <col min="1025" max="1025" width="3.85546875" style="60" customWidth="1"/>
    <col min="1026" max="1026" width="4.5703125" style="60" customWidth="1"/>
    <col min="1027" max="1027" width="23.140625" style="60" customWidth="1"/>
    <col min="1028" max="1028" width="27.42578125" style="60" customWidth="1"/>
    <col min="1029" max="1029" width="6.5703125" style="60" customWidth="1"/>
    <col min="1030" max="1030" width="5.42578125" style="60" customWidth="1"/>
    <col min="1031" max="1031" width="6.140625" style="60" customWidth="1"/>
    <col min="1032" max="1033" width="0" style="60" hidden="1" customWidth="1"/>
    <col min="1034" max="1037" width="9.140625" style="60" customWidth="1"/>
    <col min="1038" max="1038" width="0" style="60" hidden="1" customWidth="1"/>
    <col min="1039" max="1280" width="9.140625" style="60"/>
    <col min="1281" max="1281" width="3.85546875" style="60" customWidth="1"/>
    <col min="1282" max="1282" width="4.5703125" style="60" customWidth="1"/>
    <col min="1283" max="1283" width="23.140625" style="60" customWidth="1"/>
    <col min="1284" max="1284" width="27.42578125" style="60" customWidth="1"/>
    <col min="1285" max="1285" width="6.5703125" style="60" customWidth="1"/>
    <col min="1286" max="1286" width="5.42578125" style="60" customWidth="1"/>
    <col min="1287" max="1287" width="6.140625" style="60" customWidth="1"/>
    <col min="1288" max="1289" width="0" style="60" hidden="1" customWidth="1"/>
    <col min="1290" max="1293" width="9.140625" style="60" customWidth="1"/>
    <col min="1294" max="1294" width="0" style="60" hidden="1" customWidth="1"/>
    <col min="1295" max="1536" width="9.140625" style="60"/>
    <col min="1537" max="1537" width="3.85546875" style="60" customWidth="1"/>
    <col min="1538" max="1538" width="4.5703125" style="60" customWidth="1"/>
    <col min="1539" max="1539" width="23.140625" style="60" customWidth="1"/>
    <col min="1540" max="1540" width="27.42578125" style="60" customWidth="1"/>
    <col min="1541" max="1541" width="6.5703125" style="60" customWidth="1"/>
    <col min="1542" max="1542" width="5.42578125" style="60" customWidth="1"/>
    <col min="1543" max="1543" width="6.140625" style="60" customWidth="1"/>
    <col min="1544" max="1545" width="0" style="60" hidden="1" customWidth="1"/>
    <col min="1546" max="1549" width="9.140625" style="60" customWidth="1"/>
    <col min="1550" max="1550" width="0" style="60" hidden="1" customWidth="1"/>
    <col min="1551" max="1792" width="9.140625" style="60"/>
    <col min="1793" max="1793" width="3.85546875" style="60" customWidth="1"/>
    <col min="1794" max="1794" width="4.5703125" style="60" customWidth="1"/>
    <col min="1795" max="1795" width="23.140625" style="60" customWidth="1"/>
    <col min="1796" max="1796" width="27.42578125" style="60" customWidth="1"/>
    <col min="1797" max="1797" width="6.5703125" style="60" customWidth="1"/>
    <col min="1798" max="1798" width="5.42578125" style="60" customWidth="1"/>
    <col min="1799" max="1799" width="6.140625" style="60" customWidth="1"/>
    <col min="1800" max="1801" width="0" style="60" hidden="1" customWidth="1"/>
    <col min="1802" max="1805" width="9.140625" style="60" customWidth="1"/>
    <col min="1806" max="1806" width="0" style="60" hidden="1" customWidth="1"/>
    <col min="1807" max="2048" width="9.140625" style="60"/>
    <col min="2049" max="2049" width="3.85546875" style="60" customWidth="1"/>
    <col min="2050" max="2050" width="4.5703125" style="60" customWidth="1"/>
    <col min="2051" max="2051" width="23.140625" style="60" customWidth="1"/>
    <col min="2052" max="2052" width="27.42578125" style="60" customWidth="1"/>
    <col min="2053" max="2053" width="6.5703125" style="60" customWidth="1"/>
    <col min="2054" max="2054" width="5.42578125" style="60" customWidth="1"/>
    <col min="2055" max="2055" width="6.140625" style="60" customWidth="1"/>
    <col min="2056" max="2057" width="0" style="60" hidden="1" customWidth="1"/>
    <col min="2058" max="2061" width="9.140625" style="60" customWidth="1"/>
    <col min="2062" max="2062" width="0" style="60" hidden="1" customWidth="1"/>
    <col min="2063" max="2304" width="9.140625" style="60"/>
    <col min="2305" max="2305" width="3.85546875" style="60" customWidth="1"/>
    <col min="2306" max="2306" width="4.5703125" style="60" customWidth="1"/>
    <col min="2307" max="2307" width="23.140625" style="60" customWidth="1"/>
    <col min="2308" max="2308" width="27.42578125" style="60" customWidth="1"/>
    <col min="2309" max="2309" width="6.5703125" style="60" customWidth="1"/>
    <col min="2310" max="2310" width="5.42578125" style="60" customWidth="1"/>
    <col min="2311" max="2311" width="6.140625" style="60" customWidth="1"/>
    <col min="2312" max="2313" width="0" style="60" hidden="1" customWidth="1"/>
    <col min="2314" max="2317" width="9.140625" style="60" customWidth="1"/>
    <col min="2318" max="2318" width="0" style="60" hidden="1" customWidth="1"/>
    <col min="2319" max="2560" width="9.140625" style="60"/>
    <col min="2561" max="2561" width="3.85546875" style="60" customWidth="1"/>
    <col min="2562" max="2562" width="4.5703125" style="60" customWidth="1"/>
    <col min="2563" max="2563" width="23.140625" style="60" customWidth="1"/>
    <col min="2564" max="2564" width="27.42578125" style="60" customWidth="1"/>
    <col min="2565" max="2565" width="6.5703125" style="60" customWidth="1"/>
    <col min="2566" max="2566" width="5.42578125" style="60" customWidth="1"/>
    <col min="2567" max="2567" width="6.140625" style="60" customWidth="1"/>
    <col min="2568" max="2569" width="0" style="60" hidden="1" customWidth="1"/>
    <col min="2570" max="2573" width="9.140625" style="60" customWidth="1"/>
    <col min="2574" max="2574" width="0" style="60" hidden="1" customWidth="1"/>
    <col min="2575" max="2816" width="9.140625" style="60"/>
    <col min="2817" max="2817" width="3.85546875" style="60" customWidth="1"/>
    <col min="2818" max="2818" width="4.5703125" style="60" customWidth="1"/>
    <col min="2819" max="2819" width="23.140625" style="60" customWidth="1"/>
    <col min="2820" max="2820" width="27.42578125" style="60" customWidth="1"/>
    <col min="2821" max="2821" width="6.5703125" style="60" customWidth="1"/>
    <col min="2822" max="2822" width="5.42578125" style="60" customWidth="1"/>
    <col min="2823" max="2823" width="6.140625" style="60" customWidth="1"/>
    <col min="2824" max="2825" width="0" style="60" hidden="1" customWidth="1"/>
    <col min="2826" max="2829" width="9.140625" style="60" customWidth="1"/>
    <col min="2830" max="2830" width="0" style="60" hidden="1" customWidth="1"/>
    <col min="2831" max="3072" width="9.140625" style="60"/>
    <col min="3073" max="3073" width="3.85546875" style="60" customWidth="1"/>
    <col min="3074" max="3074" width="4.5703125" style="60" customWidth="1"/>
    <col min="3075" max="3075" width="23.140625" style="60" customWidth="1"/>
    <col min="3076" max="3076" width="27.42578125" style="60" customWidth="1"/>
    <col min="3077" max="3077" width="6.5703125" style="60" customWidth="1"/>
    <col min="3078" max="3078" width="5.42578125" style="60" customWidth="1"/>
    <col min="3079" max="3079" width="6.140625" style="60" customWidth="1"/>
    <col min="3080" max="3081" width="0" style="60" hidden="1" customWidth="1"/>
    <col min="3082" max="3085" width="9.140625" style="60" customWidth="1"/>
    <col min="3086" max="3086" width="0" style="60" hidden="1" customWidth="1"/>
    <col min="3087" max="3328" width="9.140625" style="60"/>
    <col min="3329" max="3329" width="3.85546875" style="60" customWidth="1"/>
    <col min="3330" max="3330" width="4.5703125" style="60" customWidth="1"/>
    <col min="3331" max="3331" width="23.140625" style="60" customWidth="1"/>
    <col min="3332" max="3332" width="27.42578125" style="60" customWidth="1"/>
    <col min="3333" max="3333" width="6.5703125" style="60" customWidth="1"/>
    <col min="3334" max="3334" width="5.42578125" style="60" customWidth="1"/>
    <col min="3335" max="3335" width="6.140625" style="60" customWidth="1"/>
    <col min="3336" max="3337" width="0" style="60" hidden="1" customWidth="1"/>
    <col min="3338" max="3341" width="9.140625" style="60" customWidth="1"/>
    <col min="3342" max="3342" width="0" style="60" hidden="1" customWidth="1"/>
    <col min="3343" max="3584" width="9.140625" style="60"/>
    <col min="3585" max="3585" width="3.85546875" style="60" customWidth="1"/>
    <col min="3586" max="3586" width="4.5703125" style="60" customWidth="1"/>
    <col min="3587" max="3587" width="23.140625" style="60" customWidth="1"/>
    <col min="3588" max="3588" width="27.42578125" style="60" customWidth="1"/>
    <col min="3589" max="3589" width="6.5703125" style="60" customWidth="1"/>
    <col min="3590" max="3590" width="5.42578125" style="60" customWidth="1"/>
    <col min="3591" max="3591" width="6.140625" style="60" customWidth="1"/>
    <col min="3592" max="3593" width="0" style="60" hidden="1" customWidth="1"/>
    <col min="3594" max="3597" width="9.140625" style="60" customWidth="1"/>
    <col min="3598" max="3598" width="0" style="60" hidden="1" customWidth="1"/>
    <col min="3599" max="3840" width="9.140625" style="60"/>
    <col min="3841" max="3841" width="3.85546875" style="60" customWidth="1"/>
    <col min="3842" max="3842" width="4.5703125" style="60" customWidth="1"/>
    <col min="3843" max="3843" width="23.140625" style="60" customWidth="1"/>
    <col min="3844" max="3844" width="27.42578125" style="60" customWidth="1"/>
    <col min="3845" max="3845" width="6.5703125" style="60" customWidth="1"/>
    <col min="3846" max="3846" width="5.42578125" style="60" customWidth="1"/>
    <col min="3847" max="3847" width="6.140625" style="60" customWidth="1"/>
    <col min="3848" max="3849" width="0" style="60" hidden="1" customWidth="1"/>
    <col min="3850" max="3853" width="9.140625" style="60" customWidth="1"/>
    <col min="3854" max="3854" width="0" style="60" hidden="1" customWidth="1"/>
    <col min="3855" max="4096" width="9.140625" style="60"/>
    <col min="4097" max="4097" width="3.85546875" style="60" customWidth="1"/>
    <col min="4098" max="4098" width="4.5703125" style="60" customWidth="1"/>
    <col min="4099" max="4099" width="23.140625" style="60" customWidth="1"/>
    <col min="4100" max="4100" width="27.42578125" style="60" customWidth="1"/>
    <col min="4101" max="4101" width="6.5703125" style="60" customWidth="1"/>
    <col min="4102" max="4102" width="5.42578125" style="60" customWidth="1"/>
    <col min="4103" max="4103" width="6.140625" style="60" customWidth="1"/>
    <col min="4104" max="4105" width="0" style="60" hidden="1" customWidth="1"/>
    <col min="4106" max="4109" width="9.140625" style="60" customWidth="1"/>
    <col min="4110" max="4110" width="0" style="60" hidden="1" customWidth="1"/>
    <col min="4111" max="4352" width="9.140625" style="60"/>
    <col min="4353" max="4353" width="3.85546875" style="60" customWidth="1"/>
    <col min="4354" max="4354" width="4.5703125" style="60" customWidth="1"/>
    <col min="4355" max="4355" width="23.140625" style="60" customWidth="1"/>
    <col min="4356" max="4356" width="27.42578125" style="60" customWidth="1"/>
    <col min="4357" max="4357" width="6.5703125" style="60" customWidth="1"/>
    <col min="4358" max="4358" width="5.42578125" style="60" customWidth="1"/>
    <col min="4359" max="4359" width="6.140625" style="60" customWidth="1"/>
    <col min="4360" max="4361" width="0" style="60" hidden="1" customWidth="1"/>
    <col min="4362" max="4365" width="9.140625" style="60" customWidth="1"/>
    <col min="4366" max="4366" width="0" style="60" hidden="1" customWidth="1"/>
    <col min="4367" max="4608" width="9.140625" style="60"/>
    <col min="4609" max="4609" width="3.85546875" style="60" customWidth="1"/>
    <col min="4610" max="4610" width="4.5703125" style="60" customWidth="1"/>
    <col min="4611" max="4611" width="23.140625" style="60" customWidth="1"/>
    <col min="4612" max="4612" width="27.42578125" style="60" customWidth="1"/>
    <col min="4613" max="4613" width="6.5703125" style="60" customWidth="1"/>
    <col min="4614" max="4614" width="5.42578125" style="60" customWidth="1"/>
    <col min="4615" max="4615" width="6.140625" style="60" customWidth="1"/>
    <col min="4616" max="4617" width="0" style="60" hidden="1" customWidth="1"/>
    <col min="4618" max="4621" width="9.140625" style="60" customWidth="1"/>
    <col min="4622" max="4622" width="0" style="60" hidden="1" customWidth="1"/>
    <col min="4623" max="4864" width="9.140625" style="60"/>
    <col min="4865" max="4865" width="3.85546875" style="60" customWidth="1"/>
    <col min="4866" max="4866" width="4.5703125" style="60" customWidth="1"/>
    <col min="4867" max="4867" width="23.140625" style="60" customWidth="1"/>
    <col min="4868" max="4868" width="27.42578125" style="60" customWidth="1"/>
    <col min="4869" max="4869" width="6.5703125" style="60" customWidth="1"/>
    <col min="4870" max="4870" width="5.42578125" style="60" customWidth="1"/>
    <col min="4871" max="4871" width="6.140625" style="60" customWidth="1"/>
    <col min="4872" max="4873" width="0" style="60" hidden="1" customWidth="1"/>
    <col min="4874" max="4877" width="9.140625" style="60" customWidth="1"/>
    <col min="4878" max="4878" width="0" style="60" hidden="1" customWidth="1"/>
    <col min="4879" max="5120" width="9.140625" style="60"/>
    <col min="5121" max="5121" width="3.85546875" style="60" customWidth="1"/>
    <col min="5122" max="5122" width="4.5703125" style="60" customWidth="1"/>
    <col min="5123" max="5123" width="23.140625" style="60" customWidth="1"/>
    <col min="5124" max="5124" width="27.42578125" style="60" customWidth="1"/>
    <col min="5125" max="5125" width="6.5703125" style="60" customWidth="1"/>
    <col min="5126" max="5126" width="5.42578125" style="60" customWidth="1"/>
    <col min="5127" max="5127" width="6.140625" style="60" customWidth="1"/>
    <col min="5128" max="5129" width="0" style="60" hidden="1" customWidth="1"/>
    <col min="5130" max="5133" width="9.140625" style="60" customWidth="1"/>
    <col min="5134" max="5134" width="0" style="60" hidden="1" customWidth="1"/>
    <col min="5135" max="5376" width="9.140625" style="60"/>
    <col min="5377" max="5377" width="3.85546875" style="60" customWidth="1"/>
    <col min="5378" max="5378" width="4.5703125" style="60" customWidth="1"/>
    <col min="5379" max="5379" width="23.140625" style="60" customWidth="1"/>
    <col min="5380" max="5380" width="27.42578125" style="60" customWidth="1"/>
    <col min="5381" max="5381" width="6.5703125" style="60" customWidth="1"/>
    <col min="5382" max="5382" width="5.42578125" style="60" customWidth="1"/>
    <col min="5383" max="5383" width="6.140625" style="60" customWidth="1"/>
    <col min="5384" max="5385" width="0" style="60" hidden="1" customWidth="1"/>
    <col min="5386" max="5389" width="9.140625" style="60" customWidth="1"/>
    <col min="5390" max="5390" width="0" style="60" hidden="1" customWidth="1"/>
    <col min="5391" max="5632" width="9.140625" style="60"/>
    <col min="5633" max="5633" width="3.85546875" style="60" customWidth="1"/>
    <col min="5634" max="5634" width="4.5703125" style="60" customWidth="1"/>
    <col min="5635" max="5635" width="23.140625" style="60" customWidth="1"/>
    <col min="5636" max="5636" width="27.42578125" style="60" customWidth="1"/>
    <col min="5637" max="5637" width="6.5703125" style="60" customWidth="1"/>
    <col min="5638" max="5638" width="5.42578125" style="60" customWidth="1"/>
    <col min="5639" max="5639" width="6.140625" style="60" customWidth="1"/>
    <col min="5640" max="5641" width="0" style="60" hidden="1" customWidth="1"/>
    <col min="5642" max="5645" width="9.140625" style="60" customWidth="1"/>
    <col min="5646" max="5646" width="0" style="60" hidden="1" customWidth="1"/>
    <col min="5647" max="5888" width="9.140625" style="60"/>
    <col min="5889" max="5889" width="3.85546875" style="60" customWidth="1"/>
    <col min="5890" max="5890" width="4.5703125" style="60" customWidth="1"/>
    <col min="5891" max="5891" width="23.140625" style="60" customWidth="1"/>
    <col min="5892" max="5892" width="27.42578125" style="60" customWidth="1"/>
    <col min="5893" max="5893" width="6.5703125" style="60" customWidth="1"/>
    <col min="5894" max="5894" width="5.42578125" style="60" customWidth="1"/>
    <col min="5895" max="5895" width="6.140625" style="60" customWidth="1"/>
    <col min="5896" max="5897" width="0" style="60" hidden="1" customWidth="1"/>
    <col min="5898" max="5901" width="9.140625" style="60" customWidth="1"/>
    <col min="5902" max="5902" width="0" style="60" hidden="1" customWidth="1"/>
    <col min="5903" max="6144" width="9.140625" style="60"/>
    <col min="6145" max="6145" width="3.85546875" style="60" customWidth="1"/>
    <col min="6146" max="6146" width="4.5703125" style="60" customWidth="1"/>
    <col min="6147" max="6147" width="23.140625" style="60" customWidth="1"/>
    <col min="6148" max="6148" width="27.42578125" style="60" customWidth="1"/>
    <col min="6149" max="6149" width="6.5703125" style="60" customWidth="1"/>
    <col min="6150" max="6150" width="5.42578125" style="60" customWidth="1"/>
    <col min="6151" max="6151" width="6.140625" style="60" customWidth="1"/>
    <col min="6152" max="6153" width="0" style="60" hidden="1" customWidth="1"/>
    <col min="6154" max="6157" width="9.140625" style="60" customWidth="1"/>
    <col min="6158" max="6158" width="0" style="60" hidden="1" customWidth="1"/>
    <col min="6159" max="6400" width="9.140625" style="60"/>
    <col min="6401" max="6401" width="3.85546875" style="60" customWidth="1"/>
    <col min="6402" max="6402" width="4.5703125" style="60" customWidth="1"/>
    <col min="6403" max="6403" width="23.140625" style="60" customWidth="1"/>
    <col min="6404" max="6404" width="27.42578125" style="60" customWidth="1"/>
    <col min="6405" max="6405" width="6.5703125" style="60" customWidth="1"/>
    <col min="6406" max="6406" width="5.42578125" style="60" customWidth="1"/>
    <col min="6407" max="6407" width="6.140625" style="60" customWidth="1"/>
    <col min="6408" max="6409" width="0" style="60" hidden="1" customWidth="1"/>
    <col min="6410" max="6413" width="9.140625" style="60" customWidth="1"/>
    <col min="6414" max="6414" width="0" style="60" hidden="1" customWidth="1"/>
    <col min="6415" max="6656" width="9.140625" style="60"/>
    <col min="6657" max="6657" width="3.85546875" style="60" customWidth="1"/>
    <col min="6658" max="6658" width="4.5703125" style="60" customWidth="1"/>
    <col min="6659" max="6659" width="23.140625" style="60" customWidth="1"/>
    <col min="6660" max="6660" width="27.42578125" style="60" customWidth="1"/>
    <col min="6661" max="6661" width="6.5703125" style="60" customWidth="1"/>
    <col min="6662" max="6662" width="5.42578125" style="60" customWidth="1"/>
    <col min="6663" max="6663" width="6.140625" style="60" customWidth="1"/>
    <col min="6664" max="6665" width="0" style="60" hidden="1" customWidth="1"/>
    <col min="6666" max="6669" width="9.140625" style="60" customWidth="1"/>
    <col min="6670" max="6670" width="0" style="60" hidden="1" customWidth="1"/>
    <col min="6671" max="6912" width="9.140625" style="60"/>
    <col min="6913" max="6913" width="3.85546875" style="60" customWidth="1"/>
    <col min="6914" max="6914" width="4.5703125" style="60" customWidth="1"/>
    <col min="6915" max="6915" width="23.140625" style="60" customWidth="1"/>
    <col min="6916" max="6916" width="27.42578125" style="60" customWidth="1"/>
    <col min="6917" max="6917" width="6.5703125" style="60" customWidth="1"/>
    <col min="6918" max="6918" width="5.42578125" style="60" customWidth="1"/>
    <col min="6919" max="6919" width="6.140625" style="60" customWidth="1"/>
    <col min="6920" max="6921" width="0" style="60" hidden="1" customWidth="1"/>
    <col min="6922" max="6925" width="9.140625" style="60" customWidth="1"/>
    <col min="6926" max="6926" width="0" style="60" hidden="1" customWidth="1"/>
    <col min="6927" max="7168" width="9.140625" style="60"/>
    <col min="7169" max="7169" width="3.85546875" style="60" customWidth="1"/>
    <col min="7170" max="7170" width="4.5703125" style="60" customWidth="1"/>
    <col min="7171" max="7171" width="23.140625" style="60" customWidth="1"/>
    <col min="7172" max="7172" width="27.42578125" style="60" customWidth="1"/>
    <col min="7173" max="7173" width="6.5703125" style="60" customWidth="1"/>
    <col min="7174" max="7174" width="5.42578125" style="60" customWidth="1"/>
    <col min="7175" max="7175" width="6.140625" style="60" customWidth="1"/>
    <col min="7176" max="7177" width="0" style="60" hidden="1" customWidth="1"/>
    <col min="7178" max="7181" width="9.140625" style="60" customWidth="1"/>
    <col min="7182" max="7182" width="0" style="60" hidden="1" customWidth="1"/>
    <col min="7183" max="7424" width="9.140625" style="60"/>
    <col min="7425" max="7425" width="3.85546875" style="60" customWidth="1"/>
    <col min="7426" max="7426" width="4.5703125" style="60" customWidth="1"/>
    <col min="7427" max="7427" width="23.140625" style="60" customWidth="1"/>
    <col min="7428" max="7428" width="27.42578125" style="60" customWidth="1"/>
    <col min="7429" max="7429" width="6.5703125" style="60" customWidth="1"/>
    <col min="7430" max="7430" width="5.42578125" style="60" customWidth="1"/>
    <col min="7431" max="7431" width="6.140625" style="60" customWidth="1"/>
    <col min="7432" max="7433" width="0" style="60" hidden="1" customWidth="1"/>
    <col min="7434" max="7437" width="9.140625" style="60" customWidth="1"/>
    <col min="7438" max="7438" width="0" style="60" hidden="1" customWidth="1"/>
    <col min="7439" max="7680" width="9.140625" style="60"/>
    <col min="7681" max="7681" width="3.85546875" style="60" customWidth="1"/>
    <col min="7682" max="7682" width="4.5703125" style="60" customWidth="1"/>
    <col min="7683" max="7683" width="23.140625" style="60" customWidth="1"/>
    <col min="7684" max="7684" width="27.42578125" style="60" customWidth="1"/>
    <col min="7685" max="7685" width="6.5703125" style="60" customWidth="1"/>
    <col min="7686" max="7686" width="5.42578125" style="60" customWidth="1"/>
    <col min="7687" max="7687" width="6.140625" style="60" customWidth="1"/>
    <col min="7688" max="7689" width="0" style="60" hidden="1" customWidth="1"/>
    <col min="7690" max="7693" width="9.140625" style="60" customWidth="1"/>
    <col min="7694" max="7694" width="0" style="60" hidden="1" customWidth="1"/>
    <col min="7695" max="7936" width="9.140625" style="60"/>
    <col min="7937" max="7937" width="3.85546875" style="60" customWidth="1"/>
    <col min="7938" max="7938" width="4.5703125" style="60" customWidth="1"/>
    <col min="7939" max="7939" width="23.140625" style="60" customWidth="1"/>
    <col min="7940" max="7940" width="27.42578125" style="60" customWidth="1"/>
    <col min="7941" max="7941" width="6.5703125" style="60" customWidth="1"/>
    <col min="7942" max="7942" width="5.42578125" style="60" customWidth="1"/>
    <col min="7943" max="7943" width="6.140625" style="60" customWidth="1"/>
    <col min="7944" max="7945" width="0" style="60" hidden="1" customWidth="1"/>
    <col min="7946" max="7949" width="9.140625" style="60" customWidth="1"/>
    <col min="7950" max="7950" width="0" style="60" hidden="1" customWidth="1"/>
    <col min="7951" max="8192" width="9.140625" style="60"/>
    <col min="8193" max="8193" width="3.85546875" style="60" customWidth="1"/>
    <col min="8194" max="8194" width="4.5703125" style="60" customWidth="1"/>
    <col min="8195" max="8195" width="23.140625" style="60" customWidth="1"/>
    <col min="8196" max="8196" width="27.42578125" style="60" customWidth="1"/>
    <col min="8197" max="8197" width="6.5703125" style="60" customWidth="1"/>
    <col min="8198" max="8198" width="5.42578125" style="60" customWidth="1"/>
    <col min="8199" max="8199" width="6.140625" style="60" customWidth="1"/>
    <col min="8200" max="8201" width="0" style="60" hidden="1" customWidth="1"/>
    <col min="8202" max="8205" width="9.140625" style="60" customWidth="1"/>
    <col min="8206" max="8206" width="0" style="60" hidden="1" customWidth="1"/>
    <col min="8207" max="8448" width="9.140625" style="60"/>
    <col min="8449" max="8449" width="3.85546875" style="60" customWidth="1"/>
    <col min="8450" max="8450" width="4.5703125" style="60" customWidth="1"/>
    <col min="8451" max="8451" width="23.140625" style="60" customWidth="1"/>
    <col min="8452" max="8452" width="27.42578125" style="60" customWidth="1"/>
    <col min="8453" max="8453" width="6.5703125" style="60" customWidth="1"/>
    <col min="8454" max="8454" width="5.42578125" style="60" customWidth="1"/>
    <col min="8455" max="8455" width="6.140625" style="60" customWidth="1"/>
    <col min="8456" max="8457" width="0" style="60" hidden="1" customWidth="1"/>
    <col min="8458" max="8461" width="9.140625" style="60" customWidth="1"/>
    <col min="8462" max="8462" width="0" style="60" hidden="1" customWidth="1"/>
    <col min="8463" max="8704" width="9.140625" style="60"/>
    <col min="8705" max="8705" width="3.85546875" style="60" customWidth="1"/>
    <col min="8706" max="8706" width="4.5703125" style="60" customWidth="1"/>
    <col min="8707" max="8707" width="23.140625" style="60" customWidth="1"/>
    <col min="8708" max="8708" width="27.42578125" style="60" customWidth="1"/>
    <col min="8709" max="8709" width="6.5703125" style="60" customWidth="1"/>
    <col min="8710" max="8710" width="5.42578125" style="60" customWidth="1"/>
    <col min="8711" max="8711" width="6.140625" style="60" customWidth="1"/>
    <col min="8712" max="8713" width="0" style="60" hidden="1" customWidth="1"/>
    <col min="8714" max="8717" width="9.140625" style="60" customWidth="1"/>
    <col min="8718" max="8718" width="0" style="60" hidden="1" customWidth="1"/>
    <col min="8719" max="8960" width="9.140625" style="60"/>
    <col min="8961" max="8961" width="3.85546875" style="60" customWidth="1"/>
    <col min="8962" max="8962" width="4.5703125" style="60" customWidth="1"/>
    <col min="8963" max="8963" width="23.140625" style="60" customWidth="1"/>
    <col min="8964" max="8964" width="27.42578125" style="60" customWidth="1"/>
    <col min="8965" max="8965" width="6.5703125" style="60" customWidth="1"/>
    <col min="8966" max="8966" width="5.42578125" style="60" customWidth="1"/>
    <col min="8967" max="8967" width="6.140625" style="60" customWidth="1"/>
    <col min="8968" max="8969" width="0" style="60" hidden="1" customWidth="1"/>
    <col min="8970" max="8973" width="9.140625" style="60" customWidth="1"/>
    <col min="8974" max="8974" width="0" style="60" hidden="1" customWidth="1"/>
    <col min="8975" max="9216" width="9.140625" style="60"/>
    <col min="9217" max="9217" width="3.85546875" style="60" customWidth="1"/>
    <col min="9218" max="9218" width="4.5703125" style="60" customWidth="1"/>
    <col min="9219" max="9219" width="23.140625" style="60" customWidth="1"/>
    <col min="9220" max="9220" width="27.42578125" style="60" customWidth="1"/>
    <col min="9221" max="9221" width="6.5703125" style="60" customWidth="1"/>
    <col min="9222" max="9222" width="5.42578125" style="60" customWidth="1"/>
    <col min="9223" max="9223" width="6.140625" style="60" customWidth="1"/>
    <col min="9224" max="9225" width="0" style="60" hidden="1" customWidth="1"/>
    <col min="9226" max="9229" width="9.140625" style="60" customWidth="1"/>
    <col min="9230" max="9230" width="0" style="60" hidden="1" customWidth="1"/>
    <col min="9231" max="9472" width="9.140625" style="60"/>
    <col min="9473" max="9473" width="3.85546875" style="60" customWidth="1"/>
    <col min="9474" max="9474" width="4.5703125" style="60" customWidth="1"/>
    <col min="9475" max="9475" width="23.140625" style="60" customWidth="1"/>
    <col min="9476" max="9476" width="27.42578125" style="60" customWidth="1"/>
    <col min="9477" max="9477" width="6.5703125" style="60" customWidth="1"/>
    <col min="9478" max="9478" width="5.42578125" style="60" customWidth="1"/>
    <col min="9479" max="9479" width="6.140625" style="60" customWidth="1"/>
    <col min="9480" max="9481" width="0" style="60" hidden="1" customWidth="1"/>
    <col min="9482" max="9485" width="9.140625" style="60" customWidth="1"/>
    <col min="9486" max="9486" width="0" style="60" hidden="1" customWidth="1"/>
    <col min="9487" max="9728" width="9.140625" style="60"/>
    <col min="9729" max="9729" width="3.85546875" style="60" customWidth="1"/>
    <col min="9730" max="9730" width="4.5703125" style="60" customWidth="1"/>
    <col min="9731" max="9731" width="23.140625" style="60" customWidth="1"/>
    <col min="9732" max="9732" width="27.42578125" style="60" customWidth="1"/>
    <col min="9733" max="9733" width="6.5703125" style="60" customWidth="1"/>
    <col min="9734" max="9734" width="5.42578125" style="60" customWidth="1"/>
    <col min="9735" max="9735" width="6.140625" style="60" customWidth="1"/>
    <col min="9736" max="9737" width="0" style="60" hidden="1" customWidth="1"/>
    <col min="9738" max="9741" width="9.140625" style="60" customWidth="1"/>
    <col min="9742" max="9742" width="0" style="60" hidden="1" customWidth="1"/>
    <col min="9743" max="9984" width="9.140625" style="60"/>
    <col min="9985" max="9985" width="3.85546875" style="60" customWidth="1"/>
    <col min="9986" max="9986" width="4.5703125" style="60" customWidth="1"/>
    <col min="9987" max="9987" width="23.140625" style="60" customWidth="1"/>
    <col min="9988" max="9988" width="27.42578125" style="60" customWidth="1"/>
    <col min="9989" max="9989" width="6.5703125" style="60" customWidth="1"/>
    <col min="9990" max="9990" width="5.42578125" style="60" customWidth="1"/>
    <col min="9991" max="9991" width="6.140625" style="60" customWidth="1"/>
    <col min="9992" max="9993" width="0" style="60" hidden="1" customWidth="1"/>
    <col min="9994" max="9997" width="9.140625" style="60" customWidth="1"/>
    <col min="9998" max="9998" width="0" style="60" hidden="1" customWidth="1"/>
    <col min="9999" max="10240" width="9.140625" style="60"/>
    <col min="10241" max="10241" width="3.85546875" style="60" customWidth="1"/>
    <col min="10242" max="10242" width="4.5703125" style="60" customWidth="1"/>
    <col min="10243" max="10243" width="23.140625" style="60" customWidth="1"/>
    <col min="10244" max="10244" width="27.42578125" style="60" customWidth="1"/>
    <col min="10245" max="10245" width="6.5703125" style="60" customWidth="1"/>
    <col min="10246" max="10246" width="5.42578125" style="60" customWidth="1"/>
    <col min="10247" max="10247" width="6.140625" style="60" customWidth="1"/>
    <col min="10248" max="10249" width="0" style="60" hidden="1" customWidth="1"/>
    <col min="10250" max="10253" width="9.140625" style="60" customWidth="1"/>
    <col min="10254" max="10254" width="0" style="60" hidden="1" customWidth="1"/>
    <col min="10255" max="10496" width="9.140625" style="60"/>
    <col min="10497" max="10497" width="3.85546875" style="60" customWidth="1"/>
    <col min="10498" max="10498" width="4.5703125" style="60" customWidth="1"/>
    <col min="10499" max="10499" width="23.140625" style="60" customWidth="1"/>
    <col min="10500" max="10500" width="27.42578125" style="60" customWidth="1"/>
    <col min="10501" max="10501" width="6.5703125" style="60" customWidth="1"/>
    <col min="10502" max="10502" width="5.42578125" style="60" customWidth="1"/>
    <col min="10503" max="10503" width="6.140625" style="60" customWidth="1"/>
    <col min="10504" max="10505" width="0" style="60" hidden="1" customWidth="1"/>
    <col min="10506" max="10509" width="9.140625" style="60" customWidth="1"/>
    <col min="10510" max="10510" width="0" style="60" hidden="1" customWidth="1"/>
    <col min="10511" max="10752" width="9.140625" style="60"/>
    <col min="10753" max="10753" width="3.85546875" style="60" customWidth="1"/>
    <col min="10754" max="10754" width="4.5703125" style="60" customWidth="1"/>
    <col min="10755" max="10755" width="23.140625" style="60" customWidth="1"/>
    <col min="10756" max="10756" width="27.42578125" style="60" customWidth="1"/>
    <col min="10757" max="10757" width="6.5703125" style="60" customWidth="1"/>
    <col min="10758" max="10758" width="5.42578125" style="60" customWidth="1"/>
    <col min="10759" max="10759" width="6.140625" style="60" customWidth="1"/>
    <col min="10760" max="10761" width="0" style="60" hidden="1" customWidth="1"/>
    <col min="10762" max="10765" width="9.140625" style="60" customWidth="1"/>
    <col min="10766" max="10766" width="0" style="60" hidden="1" customWidth="1"/>
    <col min="10767" max="11008" width="9.140625" style="60"/>
    <col min="11009" max="11009" width="3.85546875" style="60" customWidth="1"/>
    <col min="11010" max="11010" width="4.5703125" style="60" customWidth="1"/>
    <col min="11011" max="11011" width="23.140625" style="60" customWidth="1"/>
    <col min="11012" max="11012" width="27.42578125" style="60" customWidth="1"/>
    <col min="11013" max="11013" width="6.5703125" style="60" customWidth="1"/>
    <col min="11014" max="11014" width="5.42578125" style="60" customWidth="1"/>
    <col min="11015" max="11015" width="6.140625" style="60" customWidth="1"/>
    <col min="11016" max="11017" width="0" style="60" hidden="1" customWidth="1"/>
    <col min="11018" max="11021" width="9.140625" style="60" customWidth="1"/>
    <col min="11022" max="11022" width="0" style="60" hidden="1" customWidth="1"/>
    <col min="11023" max="11264" width="9.140625" style="60"/>
    <col min="11265" max="11265" width="3.85546875" style="60" customWidth="1"/>
    <col min="11266" max="11266" width="4.5703125" style="60" customWidth="1"/>
    <col min="11267" max="11267" width="23.140625" style="60" customWidth="1"/>
    <col min="11268" max="11268" width="27.42578125" style="60" customWidth="1"/>
    <col min="11269" max="11269" width="6.5703125" style="60" customWidth="1"/>
    <col min="11270" max="11270" width="5.42578125" style="60" customWidth="1"/>
    <col min="11271" max="11271" width="6.140625" style="60" customWidth="1"/>
    <col min="11272" max="11273" width="0" style="60" hidden="1" customWidth="1"/>
    <col min="11274" max="11277" width="9.140625" style="60" customWidth="1"/>
    <col min="11278" max="11278" width="0" style="60" hidden="1" customWidth="1"/>
    <col min="11279" max="11520" width="9.140625" style="60"/>
    <col min="11521" max="11521" width="3.85546875" style="60" customWidth="1"/>
    <col min="11522" max="11522" width="4.5703125" style="60" customWidth="1"/>
    <col min="11523" max="11523" width="23.140625" style="60" customWidth="1"/>
    <col min="11524" max="11524" width="27.42578125" style="60" customWidth="1"/>
    <col min="11525" max="11525" width="6.5703125" style="60" customWidth="1"/>
    <col min="11526" max="11526" width="5.42578125" style="60" customWidth="1"/>
    <col min="11527" max="11527" width="6.140625" style="60" customWidth="1"/>
    <col min="11528" max="11529" width="0" style="60" hidden="1" customWidth="1"/>
    <col min="11530" max="11533" width="9.140625" style="60" customWidth="1"/>
    <col min="11534" max="11534" width="0" style="60" hidden="1" customWidth="1"/>
    <col min="11535" max="11776" width="9.140625" style="60"/>
    <col min="11777" max="11777" width="3.85546875" style="60" customWidth="1"/>
    <col min="11778" max="11778" width="4.5703125" style="60" customWidth="1"/>
    <col min="11779" max="11779" width="23.140625" style="60" customWidth="1"/>
    <col min="11780" max="11780" width="27.42578125" style="60" customWidth="1"/>
    <col min="11781" max="11781" width="6.5703125" style="60" customWidth="1"/>
    <col min="11782" max="11782" width="5.42578125" style="60" customWidth="1"/>
    <col min="11783" max="11783" width="6.140625" style="60" customWidth="1"/>
    <col min="11784" max="11785" width="0" style="60" hidden="1" customWidth="1"/>
    <col min="11786" max="11789" width="9.140625" style="60" customWidth="1"/>
    <col min="11790" max="11790" width="0" style="60" hidden="1" customWidth="1"/>
    <col min="11791" max="12032" width="9.140625" style="60"/>
    <col min="12033" max="12033" width="3.85546875" style="60" customWidth="1"/>
    <col min="12034" max="12034" width="4.5703125" style="60" customWidth="1"/>
    <col min="12035" max="12035" width="23.140625" style="60" customWidth="1"/>
    <col min="12036" max="12036" width="27.42578125" style="60" customWidth="1"/>
    <col min="12037" max="12037" width="6.5703125" style="60" customWidth="1"/>
    <col min="12038" max="12038" width="5.42578125" style="60" customWidth="1"/>
    <col min="12039" max="12039" width="6.140625" style="60" customWidth="1"/>
    <col min="12040" max="12041" width="0" style="60" hidden="1" customWidth="1"/>
    <col min="12042" max="12045" width="9.140625" style="60" customWidth="1"/>
    <col min="12046" max="12046" width="0" style="60" hidden="1" customWidth="1"/>
    <col min="12047" max="12288" width="9.140625" style="60"/>
    <col min="12289" max="12289" width="3.85546875" style="60" customWidth="1"/>
    <col min="12290" max="12290" width="4.5703125" style="60" customWidth="1"/>
    <col min="12291" max="12291" width="23.140625" style="60" customWidth="1"/>
    <col min="12292" max="12292" width="27.42578125" style="60" customWidth="1"/>
    <col min="12293" max="12293" width="6.5703125" style="60" customWidth="1"/>
    <col min="12294" max="12294" width="5.42578125" style="60" customWidth="1"/>
    <col min="12295" max="12295" width="6.140625" style="60" customWidth="1"/>
    <col min="12296" max="12297" width="0" style="60" hidden="1" customWidth="1"/>
    <col min="12298" max="12301" width="9.140625" style="60" customWidth="1"/>
    <col min="12302" max="12302" width="0" style="60" hidden="1" customWidth="1"/>
    <col min="12303" max="12544" width="9.140625" style="60"/>
    <col min="12545" max="12545" width="3.85546875" style="60" customWidth="1"/>
    <col min="12546" max="12546" width="4.5703125" style="60" customWidth="1"/>
    <col min="12547" max="12547" width="23.140625" style="60" customWidth="1"/>
    <col min="12548" max="12548" width="27.42578125" style="60" customWidth="1"/>
    <col min="12549" max="12549" width="6.5703125" style="60" customWidth="1"/>
    <col min="12550" max="12550" width="5.42578125" style="60" customWidth="1"/>
    <col min="12551" max="12551" width="6.140625" style="60" customWidth="1"/>
    <col min="12552" max="12553" width="0" style="60" hidden="1" customWidth="1"/>
    <col min="12554" max="12557" width="9.140625" style="60" customWidth="1"/>
    <col min="12558" max="12558" width="0" style="60" hidden="1" customWidth="1"/>
    <col min="12559" max="12800" width="9.140625" style="60"/>
    <col min="12801" max="12801" width="3.85546875" style="60" customWidth="1"/>
    <col min="12802" max="12802" width="4.5703125" style="60" customWidth="1"/>
    <col min="12803" max="12803" width="23.140625" style="60" customWidth="1"/>
    <col min="12804" max="12804" width="27.42578125" style="60" customWidth="1"/>
    <col min="12805" max="12805" width="6.5703125" style="60" customWidth="1"/>
    <col min="12806" max="12806" width="5.42578125" style="60" customWidth="1"/>
    <col min="12807" max="12807" width="6.140625" style="60" customWidth="1"/>
    <col min="12808" max="12809" width="0" style="60" hidden="1" customWidth="1"/>
    <col min="12810" max="12813" width="9.140625" style="60" customWidth="1"/>
    <col min="12814" max="12814" width="0" style="60" hidden="1" customWidth="1"/>
    <col min="12815" max="13056" width="9.140625" style="60"/>
    <col min="13057" max="13057" width="3.85546875" style="60" customWidth="1"/>
    <col min="13058" max="13058" width="4.5703125" style="60" customWidth="1"/>
    <col min="13059" max="13059" width="23.140625" style="60" customWidth="1"/>
    <col min="13060" max="13060" width="27.42578125" style="60" customWidth="1"/>
    <col min="13061" max="13061" width="6.5703125" style="60" customWidth="1"/>
    <col min="13062" max="13062" width="5.42578125" style="60" customWidth="1"/>
    <col min="13063" max="13063" width="6.140625" style="60" customWidth="1"/>
    <col min="13064" max="13065" width="0" style="60" hidden="1" customWidth="1"/>
    <col min="13066" max="13069" width="9.140625" style="60" customWidth="1"/>
    <col min="13070" max="13070" width="0" style="60" hidden="1" customWidth="1"/>
    <col min="13071" max="13312" width="9.140625" style="60"/>
    <col min="13313" max="13313" width="3.85546875" style="60" customWidth="1"/>
    <col min="13314" max="13314" width="4.5703125" style="60" customWidth="1"/>
    <col min="13315" max="13315" width="23.140625" style="60" customWidth="1"/>
    <col min="13316" max="13316" width="27.42578125" style="60" customWidth="1"/>
    <col min="13317" max="13317" width="6.5703125" style="60" customWidth="1"/>
    <col min="13318" max="13318" width="5.42578125" style="60" customWidth="1"/>
    <col min="13319" max="13319" width="6.140625" style="60" customWidth="1"/>
    <col min="13320" max="13321" width="0" style="60" hidden="1" customWidth="1"/>
    <col min="13322" max="13325" width="9.140625" style="60" customWidth="1"/>
    <col min="13326" max="13326" width="0" style="60" hidden="1" customWidth="1"/>
    <col min="13327" max="13568" width="9.140625" style="60"/>
    <col min="13569" max="13569" width="3.85546875" style="60" customWidth="1"/>
    <col min="13570" max="13570" width="4.5703125" style="60" customWidth="1"/>
    <col min="13571" max="13571" width="23.140625" style="60" customWidth="1"/>
    <col min="13572" max="13572" width="27.42578125" style="60" customWidth="1"/>
    <col min="13573" max="13573" width="6.5703125" style="60" customWidth="1"/>
    <col min="13574" max="13574" width="5.42578125" style="60" customWidth="1"/>
    <col min="13575" max="13575" width="6.140625" style="60" customWidth="1"/>
    <col min="13576" max="13577" width="0" style="60" hidden="1" customWidth="1"/>
    <col min="13578" max="13581" width="9.140625" style="60" customWidth="1"/>
    <col min="13582" max="13582" width="0" style="60" hidden="1" customWidth="1"/>
    <col min="13583" max="13824" width="9.140625" style="60"/>
    <col min="13825" max="13825" width="3.85546875" style="60" customWidth="1"/>
    <col min="13826" max="13826" width="4.5703125" style="60" customWidth="1"/>
    <col min="13827" max="13827" width="23.140625" style="60" customWidth="1"/>
    <col min="13828" max="13828" width="27.42578125" style="60" customWidth="1"/>
    <col min="13829" max="13829" width="6.5703125" style="60" customWidth="1"/>
    <col min="13830" max="13830" width="5.42578125" style="60" customWidth="1"/>
    <col min="13831" max="13831" width="6.140625" style="60" customWidth="1"/>
    <col min="13832" max="13833" width="0" style="60" hidden="1" customWidth="1"/>
    <col min="13834" max="13837" width="9.140625" style="60" customWidth="1"/>
    <col min="13838" max="13838" width="0" style="60" hidden="1" customWidth="1"/>
    <col min="13839" max="14080" width="9.140625" style="60"/>
    <col min="14081" max="14081" width="3.85546875" style="60" customWidth="1"/>
    <col min="14082" max="14082" width="4.5703125" style="60" customWidth="1"/>
    <col min="14083" max="14083" width="23.140625" style="60" customWidth="1"/>
    <col min="14084" max="14084" width="27.42578125" style="60" customWidth="1"/>
    <col min="14085" max="14085" width="6.5703125" style="60" customWidth="1"/>
    <col min="14086" max="14086" width="5.42578125" style="60" customWidth="1"/>
    <col min="14087" max="14087" width="6.140625" style="60" customWidth="1"/>
    <col min="14088" max="14089" width="0" style="60" hidden="1" customWidth="1"/>
    <col min="14090" max="14093" width="9.140625" style="60" customWidth="1"/>
    <col min="14094" max="14094" width="0" style="60" hidden="1" customWidth="1"/>
    <col min="14095" max="14336" width="9.140625" style="60"/>
    <col min="14337" max="14337" width="3.85546875" style="60" customWidth="1"/>
    <col min="14338" max="14338" width="4.5703125" style="60" customWidth="1"/>
    <col min="14339" max="14339" width="23.140625" style="60" customWidth="1"/>
    <col min="14340" max="14340" width="27.42578125" style="60" customWidth="1"/>
    <col min="14341" max="14341" width="6.5703125" style="60" customWidth="1"/>
    <col min="14342" max="14342" width="5.42578125" style="60" customWidth="1"/>
    <col min="14343" max="14343" width="6.140625" style="60" customWidth="1"/>
    <col min="14344" max="14345" width="0" style="60" hidden="1" customWidth="1"/>
    <col min="14346" max="14349" width="9.140625" style="60" customWidth="1"/>
    <col min="14350" max="14350" width="0" style="60" hidden="1" customWidth="1"/>
    <col min="14351" max="14592" width="9.140625" style="60"/>
    <col min="14593" max="14593" width="3.85546875" style="60" customWidth="1"/>
    <col min="14594" max="14594" width="4.5703125" style="60" customWidth="1"/>
    <col min="14595" max="14595" width="23.140625" style="60" customWidth="1"/>
    <col min="14596" max="14596" width="27.42578125" style="60" customWidth="1"/>
    <col min="14597" max="14597" width="6.5703125" style="60" customWidth="1"/>
    <col min="14598" max="14598" width="5.42578125" style="60" customWidth="1"/>
    <col min="14599" max="14599" width="6.140625" style="60" customWidth="1"/>
    <col min="14600" max="14601" width="0" style="60" hidden="1" customWidth="1"/>
    <col min="14602" max="14605" width="9.140625" style="60" customWidth="1"/>
    <col min="14606" max="14606" width="0" style="60" hidden="1" customWidth="1"/>
    <col min="14607" max="14848" width="9.140625" style="60"/>
    <col min="14849" max="14849" width="3.85546875" style="60" customWidth="1"/>
    <col min="14850" max="14850" width="4.5703125" style="60" customWidth="1"/>
    <col min="14851" max="14851" width="23.140625" style="60" customWidth="1"/>
    <col min="14852" max="14852" width="27.42578125" style="60" customWidth="1"/>
    <col min="14853" max="14853" width="6.5703125" style="60" customWidth="1"/>
    <col min="14854" max="14854" width="5.42578125" style="60" customWidth="1"/>
    <col min="14855" max="14855" width="6.140625" style="60" customWidth="1"/>
    <col min="14856" max="14857" width="0" style="60" hidden="1" customWidth="1"/>
    <col min="14858" max="14861" width="9.140625" style="60" customWidth="1"/>
    <col min="14862" max="14862" width="0" style="60" hidden="1" customWidth="1"/>
    <col min="14863" max="15104" width="9.140625" style="60"/>
    <col min="15105" max="15105" width="3.85546875" style="60" customWidth="1"/>
    <col min="15106" max="15106" width="4.5703125" style="60" customWidth="1"/>
    <col min="15107" max="15107" width="23.140625" style="60" customWidth="1"/>
    <col min="15108" max="15108" width="27.42578125" style="60" customWidth="1"/>
    <col min="15109" max="15109" width="6.5703125" style="60" customWidth="1"/>
    <col min="15110" max="15110" width="5.42578125" style="60" customWidth="1"/>
    <col min="15111" max="15111" width="6.140625" style="60" customWidth="1"/>
    <col min="15112" max="15113" width="0" style="60" hidden="1" customWidth="1"/>
    <col min="15114" max="15117" width="9.140625" style="60" customWidth="1"/>
    <col min="15118" max="15118" width="0" style="60" hidden="1" customWidth="1"/>
    <col min="15119" max="15360" width="9.140625" style="60"/>
    <col min="15361" max="15361" width="3.85546875" style="60" customWidth="1"/>
    <col min="15362" max="15362" width="4.5703125" style="60" customWidth="1"/>
    <col min="15363" max="15363" width="23.140625" style="60" customWidth="1"/>
    <col min="15364" max="15364" width="27.42578125" style="60" customWidth="1"/>
    <col min="15365" max="15365" width="6.5703125" style="60" customWidth="1"/>
    <col min="15366" max="15366" width="5.42578125" style="60" customWidth="1"/>
    <col min="15367" max="15367" width="6.140625" style="60" customWidth="1"/>
    <col min="15368" max="15369" width="0" style="60" hidden="1" customWidth="1"/>
    <col min="15370" max="15373" width="9.140625" style="60" customWidth="1"/>
    <col min="15374" max="15374" width="0" style="60" hidden="1" customWidth="1"/>
    <col min="15375" max="15616" width="9.140625" style="60"/>
    <col min="15617" max="15617" width="3.85546875" style="60" customWidth="1"/>
    <col min="15618" max="15618" width="4.5703125" style="60" customWidth="1"/>
    <col min="15619" max="15619" width="23.140625" style="60" customWidth="1"/>
    <col min="15620" max="15620" width="27.42578125" style="60" customWidth="1"/>
    <col min="15621" max="15621" width="6.5703125" style="60" customWidth="1"/>
    <col min="15622" max="15622" width="5.42578125" style="60" customWidth="1"/>
    <col min="15623" max="15623" width="6.140625" style="60" customWidth="1"/>
    <col min="15624" max="15625" width="0" style="60" hidden="1" customWidth="1"/>
    <col min="15626" max="15629" width="9.140625" style="60" customWidth="1"/>
    <col min="15630" max="15630" width="0" style="60" hidden="1" customWidth="1"/>
    <col min="15631" max="15872" width="9.140625" style="60"/>
    <col min="15873" max="15873" width="3.85546875" style="60" customWidth="1"/>
    <col min="15874" max="15874" width="4.5703125" style="60" customWidth="1"/>
    <col min="15875" max="15875" width="23.140625" style="60" customWidth="1"/>
    <col min="15876" max="15876" width="27.42578125" style="60" customWidth="1"/>
    <col min="15877" max="15877" width="6.5703125" style="60" customWidth="1"/>
    <col min="15878" max="15878" width="5.42578125" style="60" customWidth="1"/>
    <col min="15879" max="15879" width="6.140625" style="60" customWidth="1"/>
    <col min="15880" max="15881" width="0" style="60" hidden="1" customWidth="1"/>
    <col min="15882" max="15885" width="9.140625" style="60" customWidth="1"/>
    <col min="15886" max="15886" width="0" style="60" hidden="1" customWidth="1"/>
    <col min="15887" max="16128" width="9.140625" style="60"/>
    <col min="16129" max="16129" width="3.85546875" style="60" customWidth="1"/>
    <col min="16130" max="16130" width="4.5703125" style="60" customWidth="1"/>
    <col min="16131" max="16131" width="23.140625" style="60" customWidth="1"/>
    <col min="16132" max="16132" width="27.42578125" style="60" customWidth="1"/>
    <col min="16133" max="16133" width="6.5703125" style="60" customWidth="1"/>
    <col min="16134" max="16134" width="5.42578125" style="60" customWidth="1"/>
    <col min="16135" max="16135" width="6.140625" style="60" customWidth="1"/>
    <col min="16136" max="16137" width="0" style="60" hidden="1" customWidth="1"/>
    <col min="16138" max="16141" width="9.140625" style="60" customWidth="1"/>
    <col min="16142" max="16142" width="0" style="60" hidden="1" customWidth="1"/>
    <col min="16143" max="16384" width="9.140625" style="60"/>
  </cols>
  <sheetData>
    <row r="1" spans="1:15" ht="15">
      <c r="A1" s="79" t="s">
        <v>994</v>
      </c>
      <c r="B1" s="79" t="s">
        <v>991</v>
      </c>
      <c r="C1" s="79"/>
      <c r="D1" s="79" t="s">
        <v>992</v>
      </c>
      <c r="E1" s="79" t="s">
        <v>995</v>
      </c>
      <c r="F1" s="32" t="s">
        <v>996</v>
      </c>
      <c r="G1" s="80" t="s">
        <v>993</v>
      </c>
      <c r="H1" s="32"/>
      <c r="I1" s="81"/>
      <c r="J1"/>
      <c r="K1"/>
      <c r="L1" s="57"/>
    </row>
    <row r="2" spans="1:15" ht="17.100000000000001" customHeight="1">
      <c r="A2" s="1"/>
      <c r="B2" s="1"/>
      <c r="C2" s="2" t="s">
        <v>0</v>
      </c>
      <c r="D2" s="3"/>
      <c r="E2" s="3"/>
      <c r="F2" s="3"/>
      <c r="G2" s="3"/>
      <c r="H2" s="4">
        <v>0.7</v>
      </c>
      <c r="I2" s="59">
        <v>0.7</v>
      </c>
      <c r="J2" s="5">
        <f>MIN(I4:I219)</f>
        <v>16.954000000000001</v>
      </c>
      <c r="K2" s="5">
        <f>+J2+I2</f>
        <v>17.654</v>
      </c>
      <c r="L2" s="5">
        <f>+K2+I2</f>
        <v>18.353999999999999</v>
      </c>
      <c r="M2" s="5">
        <f>L2+I2</f>
        <v>19.053999999999998</v>
      </c>
      <c r="N2" s="46"/>
    </row>
    <row r="3" spans="1:15" ht="17.100000000000001" customHeight="1">
      <c r="A3" s="1" t="s">
        <v>986</v>
      </c>
      <c r="B3" s="2" t="s">
        <v>1</v>
      </c>
      <c r="C3" s="2" t="s">
        <v>2</v>
      </c>
      <c r="D3" s="2" t="s">
        <v>3</v>
      </c>
      <c r="E3" s="2"/>
      <c r="F3" s="2"/>
      <c r="G3" s="2"/>
      <c r="H3" s="4" t="s">
        <v>4</v>
      </c>
      <c r="I3" s="59" t="s">
        <v>5</v>
      </c>
      <c r="J3" s="2" t="s">
        <v>6</v>
      </c>
      <c r="K3" s="2" t="s">
        <v>7</v>
      </c>
      <c r="L3" s="2" t="s">
        <v>8</v>
      </c>
      <c r="M3" s="2" t="s">
        <v>985</v>
      </c>
      <c r="N3" s="2" t="s">
        <v>987</v>
      </c>
      <c r="O3" s="86" t="s">
        <v>990</v>
      </c>
    </row>
    <row r="4" spans="1:15" ht="17.100000000000001" customHeight="1">
      <c r="A4" s="1">
        <v>616</v>
      </c>
      <c r="B4" s="1">
        <v>1</v>
      </c>
      <c r="C4" s="24" t="s">
        <v>14</v>
      </c>
      <c r="D4" s="24" t="s">
        <v>15</v>
      </c>
      <c r="E4" s="24" t="s">
        <v>11</v>
      </c>
      <c r="F4" s="25" t="s">
        <v>12</v>
      </c>
      <c r="G4" s="25" t="s">
        <v>13</v>
      </c>
      <c r="H4" s="61">
        <v>17.126999999999999</v>
      </c>
      <c r="I4" s="62">
        <v>16.954000000000001</v>
      </c>
      <c r="J4" s="22">
        <f t="shared" ref="J4:J13" si="0">IF($I4&lt;K$2,$I4,0)</f>
        <v>16.954000000000001</v>
      </c>
      <c r="K4" s="5">
        <f t="shared" ref="K4:K13" si="1">IF(J4=0,IF($I4&lt;L$2,$I4,0),0)</f>
        <v>0</v>
      </c>
      <c r="L4" s="5">
        <f t="shared" ref="L4:L13" si="2">IF(J4=0,IF(K4=0,IF($I4&lt;M$2,$I4,0),0),0)</f>
        <v>0</v>
      </c>
      <c r="M4" s="5">
        <f t="shared" ref="M4:M13" si="3">IF(I4&gt;M$2,I4,0)</f>
        <v>0</v>
      </c>
      <c r="N4" s="22">
        <f t="shared" ref="N4:N13" si="4">SUM(H4+I4)</f>
        <v>34.081000000000003</v>
      </c>
      <c r="O4" s="86">
        <v>2016</v>
      </c>
    </row>
    <row r="5" spans="1:15" ht="17.100000000000001" customHeight="1">
      <c r="A5" s="1">
        <v>233</v>
      </c>
      <c r="B5" s="1">
        <v>2</v>
      </c>
      <c r="C5" s="28" t="s">
        <v>56</v>
      </c>
      <c r="D5" s="28" t="s">
        <v>57</v>
      </c>
      <c r="E5" s="28"/>
      <c r="F5" s="63"/>
      <c r="G5" s="64"/>
      <c r="H5" s="31">
        <v>17.547000000000001</v>
      </c>
      <c r="I5" s="65">
        <v>16.978000000000002</v>
      </c>
      <c r="J5" s="22">
        <f t="shared" si="0"/>
        <v>16.978000000000002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22">
        <f t="shared" si="4"/>
        <v>34.525000000000006</v>
      </c>
      <c r="O5" s="86">
        <v>1728</v>
      </c>
    </row>
    <row r="6" spans="1:15" ht="17.100000000000001" customHeight="1">
      <c r="A6" s="1">
        <v>120</v>
      </c>
      <c r="B6" s="1">
        <v>3</v>
      </c>
      <c r="C6" s="39" t="s">
        <v>44</v>
      </c>
      <c r="D6" s="28" t="s">
        <v>45</v>
      </c>
      <c r="E6" s="28" t="s">
        <v>12</v>
      </c>
      <c r="F6" s="63"/>
      <c r="G6" s="63"/>
      <c r="H6" s="22">
        <v>17.475999999999999</v>
      </c>
      <c r="I6" s="66">
        <v>17.065000000000001</v>
      </c>
      <c r="J6" s="22">
        <f t="shared" si="0"/>
        <v>17.065000000000001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22">
        <f t="shared" si="4"/>
        <v>34.540999999999997</v>
      </c>
      <c r="O6" s="86">
        <v>1440</v>
      </c>
    </row>
    <row r="7" spans="1:15" ht="17.100000000000001" customHeight="1">
      <c r="A7" s="1">
        <v>717</v>
      </c>
      <c r="B7" s="1">
        <v>4</v>
      </c>
      <c r="C7" s="24" t="s">
        <v>81</v>
      </c>
      <c r="D7" s="24" t="s">
        <v>82</v>
      </c>
      <c r="E7" s="24"/>
      <c r="F7" s="25"/>
      <c r="G7" s="26" t="s">
        <v>13</v>
      </c>
      <c r="H7" s="67">
        <v>17.687999999999999</v>
      </c>
      <c r="I7" s="62">
        <v>17.169</v>
      </c>
      <c r="J7" s="22">
        <f t="shared" si="0"/>
        <v>17.169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22">
        <f t="shared" si="4"/>
        <v>34.856999999999999</v>
      </c>
      <c r="O7" s="86">
        <v>1248</v>
      </c>
    </row>
    <row r="8" spans="1:15" ht="17.100000000000001" customHeight="1">
      <c r="A8" s="1">
        <v>664</v>
      </c>
      <c r="B8" s="1">
        <v>5</v>
      </c>
      <c r="C8" s="24" t="s">
        <v>46</v>
      </c>
      <c r="D8" s="24" t="s">
        <v>47</v>
      </c>
      <c r="E8" s="24"/>
      <c r="F8" s="25"/>
      <c r="G8" s="25" t="s">
        <v>13</v>
      </c>
      <c r="H8" s="61">
        <v>17.484999999999999</v>
      </c>
      <c r="I8" s="62">
        <v>17.219000000000001</v>
      </c>
      <c r="J8" s="22">
        <f t="shared" si="0"/>
        <v>17.219000000000001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22">
        <f t="shared" si="4"/>
        <v>34.704000000000001</v>
      </c>
      <c r="O8" s="86">
        <v>960</v>
      </c>
    </row>
    <row r="9" spans="1:15" ht="17.100000000000001" customHeight="1">
      <c r="A9" s="1">
        <v>269</v>
      </c>
      <c r="B9" s="1">
        <v>6</v>
      </c>
      <c r="C9" s="28" t="s">
        <v>37</v>
      </c>
      <c r="D9" s="28" t="s">
        <v>38</v>
      </c>
      <c r="E9" s="28" t="s">
        <v>12</v>
      </c>
      <c r="F9" s="63"/>
      <c r="G9" s="64"/>
      <c r="H9" s="31">
        <v>17.414999999999999</v>
      </c>
      <c r="I9" s="66">
        <v>17.222000000000001</v>
      </c>
      <c r="J9" s="22">
        <f t="shared" si="0"/>
        <v>17.222000000000001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22">
        <f t="shared" si="4"/>
        <v>34.637</v>
      </c>
      <c r="O9" s="86">
        <v>768</v>
      </c>
    </row>
    <row r="10" spans="1:15" ht="17.100000000000001" customHeight="1">
      <c r="A10" s="1">
        <v>458</v>
      </c>
      <c r="B10" s="1">
        <v>7</v>
      </c>
      <c r="C10" s="20" t="s">
        <v>65</v>
      </c>
      <c r="D10" s="20" t="s">
        <v>66</v>
      </c>
      <c r="E10" s="20" t="s">
        <v>11</v>
      </c>
      <c r="F10" s="21" t="s">
        <v>12</v>
      </c>
      <c r="G10" s="21" t="s">
        <v>13</v>
      </c>
      <c r="H10" s="23">
        <v>17.603000000000002</v>
      </c>
      <c r="I10" s="66">
        <v>17.233000000000001</v>
      </c>
      <c r="J10" s="22">
        <f t="shared" si="0"/>
        <v>17.233000000000001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22">
        <f t="shared" si="4"/>
        <v>34.835999999999999</v>
      </c>
      <c r="O10" s="86">
        <v>576</v>
      </c>
    </row>
    <row r="11" spans="1:15" ht="17.100000000000001" customHeight="1">
      <c r="A11" s="1">
        <v>220</v>
      </c>
      <c r="B11" s="1">
        <v>8</v>
      </c>
      <c r="C11" s="28" t="s">
        <v>24</v>
      </c>
      <c r="D11" s="28" t="s">
        <v>25</v>
      </c>
      <c r="E11" s="28"/>
      <c r="F11" s="63"/>
      <c r="G11" s="64"/>
      <c r="H11" s="31">
        <v>17.289000000000001</v>
      </c>
      <c r="I11" s="66">
        <v>17.245999999999999</v>
      </c>
      <c r="J11" s="22">
        <f t="shared" si="0"/>
        <v>17.245999999999999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22">
        <f t="shared" si="4"/>
        <v>34.534999999999997</v>
      </c>
      <c r="O11" s="86">
        <v>384</v>
      </c>
    </row>
    <row r="12" spans="1:15" ht="17.100000000000001" customHeight="1">
      <c r="A12" s="1">
        <v>694</v>
      </c>
      <c r="B12" s="1">
        <v>9</v>
      </c>
      <c r="C12" s="24" t="s">
        <v>50</v>
      </c>
      <c r="D12" s="24" t="s">
        <v>51</v>
      </c>
      <c r="E12" s="24"/>
      <c r="F12" s="25" t="s">
        <v>12</v>
      </c>
      <c r="G12" s="25" t="s">
        <v>13</v>
      </c>
      <c r="H12" s="61">
        <v>17.492999999999999</v>
      </c>
      <c r="I12" s="62">
        <v>17.247</v>
      </c>
      <c r="J12" s="22">
        <f t="shared" si="0"/>
        <v>17.247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22">
        <f t="shared" si="4"/>
        <v>34.739999999999995</v>
      </c>
      <c r="O12" s="86">
        <v>288</v>
      </c>
    </row>
    <row r="13" spans="1:15" ht="17.100000000000001" customHeight="1">
      <c r="A13" s="1">
        <v>495</v>
      </c>
      <c r="B13" s="1">
        <v>10</v>
      </c>
      <c r="C13" s="20" t="s">
        <v>62</v>
      </c>
      <c r="D13" s="20" t="s">
        <v>63</v>
      </c>
      <c r="E13" s="20" t="s">
        <v>11</v>
      </c>
      <c r="F13" s="21" t="s">
        <v>12</v>
      </c>
      <c r="G13" s="33" t="s">
        <v>13</v>
      </c>
      <c r="H13" s="54">
        <v>17.600000000000001</v>
      </c>
      <c r="I13" s="66">
        <v>17.277000000000001</v>
      </c>
      <c r="J13" s="22">
        <f t="shared" si="0"/>
        <v>17.277000000000001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22">
        <f t="shared" si="4"/>
        <v>34.877000000000002</v>
      </c>
      <c r="O13" s="86">
        <v>192</v>
      </c>
    </row>
    <row r="14" spans="1:15" ht="17.100000000000001" customHeight="1">
      <c r="A14" s="1"/>
      <c r="B14" s="1"/>
      <c r="C14" s="20"/>
      <c r="D14" s="20"/>
      <c r="E14" s="20"/>
      <c r="F14" s="21"/>
      <c r="G14" s="33"/>
      <c r="H14" s="54"/>
      <c r="I14" s="66"/>
      <c r="J14" s="22"/>
      <c r="K14" s="5"/>
      <c r="L14" s="5"/>
      <c r="M14" s="5"/>
      <c r="N14" s="22"/>
    </row>
    <row r="15" spans="1:15" ht="17.100000000000001" customHeight="1">
      <c r="A15" s="1"/>
      <c r="B15" s="1"/>
      <c r="C15" s="20" t="s">
        <v>988</v>
      </c>
      <c r="D15" s="20"/>
      <c r="E15" s="20"/>
      <c r="F15" s="21"/>
      <c r="G15" s="33"/>
      <c r="H15" s="54"/>
      <c r="I15" s="66"/>
      <c r="J15" s="22"/>
      <c r="K15" s="5"/>
      <c r="L15" s="5"/>
      <c r="M15" s="5"/>
      <c r="N15" s="22"/>
    </row>
    <row r="16" spans="1:15" ht="17.100000000000001" customHeight="1">
      <c r="A16" s="1">
        <v>700</v>
      </c>
      <c r="B16" s="1">
        <v>1</v>
      </c>
      <c r="C16" s="24" t="s">
        <v>79</v>
      </c>
      <c r="D16" s="24" t="s">
        <v>80</v>
      </c>
      <c r="E16" s="24"/>
      <c r="F16" s="25" t="s">
        <v>12</v>
      </c>
      <c r="G16" s="25" t="s">
        <v>13</v>
      </c>
      <c r="H16" s="61">
        <v>17.687000000000001</v>
      </c>
      <c r="I16" s="62">
        <v>17.655999999999999</v>
      </c>
      <c r="J16" s="22">
        <f t="shared" ref="J16:J25" si="5">IF($I16&lt;K$2,$I16,0)</f>
        <v>0</v>
      </c>
      <c r="K16" s="5">
        <f t="shared" ref="K16:K25" si="6">IF(J16=0,IF($I16&lt;L$2,$I16,0),0)</f>
        <v>17.655999999999999</v>
      </c>
      <c r="L16" s="5">
        <f t="shared" ref="L16:L25" si="7">IF(J16=0,IF(K16=0,IF($I16&lt;M$2,$I16,0),0),0)</f>
        <v>0</v>
      </c>
      <c r="M16" s="5">
        <f t="shared" ref="M16:M25" si="8">IF(I16&gt;M$2,I16,0)</f>
        <v>0</v>
      </c>
      <c r="N16" s="22" t="e">
        <f>SUM(#REF!+#REF!)</f>
        <v>#REF!</v>
      </c>
      <c r="O16" s="86">
        <v>2016</v>
      </c>
    </row>
    <row r="17" spans="1:15" ht="17.100000000000001" customHeight="1">
      <c r="A17" s="1">
        <v>316</v>
      </c>
      <c r="B17" s="1">
        <v>2</v>
      </c>
      <c r="C17" s="39" t="s">
        <v>283</v>
      </c>
      <c r="D17" s="28" t="s">
        <v>284</v>
      </c>
      <c r="E17" s="28" t="s">
        <v>12</v>
      </c>
      <c r="F17" s="63"/>
      <c r="G17" s="64"/>
      <c r="H17" s="31">
        <v>18.353000000000002</v>
      </c>
      <c r="I17" s="66">
        <v>17.658999999999999</v>
      </c>
      <c r="J17" s="22">
        <f t="shared" si="5"/>
        <v>0</v>
      </c>
      <c r="K17" s="5">
        <f t="shared" si="6"/>
        <v>17.658999999999999</v>
      </c>
      <c r="L17" s="5">
        <f t="shared" si="7"/>
        <v>0</v>
      </c>
      <c r="M17" s="5">
        <f t="shared" si="8"/>
        <v>0</v>
      </c>
      <c r="N17" s="22" t="e">
        <f>SUM(#REF!+#REF!)</f>
        <v>#REF!</v>
      </c>
      <c r="O17" s="86">
        <v>1728</v>
      </c>
    </row>
    <row r="18" spans="1:15" ht="17.100000000000001" customHeight="1">
      <c r="A18" s="1">
        <v>461</v>
      </c>
      <c r="B18" s="1">
        <v>3</v>
      </c>
      <c r="C18" s="20" t="s">
        <v>152</v>
      </c>
      <c r="D18" s="20" t="s">
        <v>153</v>
      </c>
      <c r="E18" s="20" t="s">
        <v>11</v>
      </c>
      <c r="F18" s="21"/>
      <c r="G18" s="21" t="s">
        <v>13</v>
      </c>
      <c r="H18" s="23">
        <v>17.927</v>
      </c>
      <c r="I18" s="66">
        <v>17.661999999999999</v>
      </c>
      <c r="J18" s="22">
        <f t="shared" si="5"/>
        <v>0</v>
      </c>
      <c r="K18" s="5">
        <f t="shared" si="6"/>
        <v>17.661999999999999</v>
      </c>
      <c r="L18" s="5">
        <f t="shared" si="7"/>
        <v>0</v>
      </c>
      <c r="M18" s="5">
        <f t="shared" si="8"/>
        <v>0</v>
      </c>
      <c r="N18" s="22" t="e">
        <f>SUM(#REF!+#REF!)</f>
        <v>#REF!</v>
      </c>
      <c r="O18" s="86">
        <v>1440</v>
      </c>
    </row>
    <row r="19" spans="1:15" ht="17.100000000000001" customHeight="1">
      <c r="A19" s="1">
        <v>701</v>
      </c>
      <c r="B19" s="1">
        <v>4</v>
      </c>
      <c r="C19" s="24" t="s">
        <v>122</v>
      </c>
      <c r="D19" s="24" t="s">
        <v>123</v>
      </c>
      <c r="E19" s="24"/>
      <c r="F19" s="25" t="s">
        <v>12</v>
      </c>
      <c r="G19" s="26" t="s">
        <v>13</v>
      </c>
      <c r="H19" s="67">
        <v>17.821000000000002</v>
      </c>
      <c r="I19" s="62">
        <v>17.663</v>
      </c>
      <c r="J19" s="22">
        <f t="shared" si="5"/>
        <v>0</v>
      </c>
      <c r="K19" s="5">
        <f t="shared" si="6"/>
        <v>17.663</v>
      </c>
      <c r="L19" s="5">
        <f t="shared" si="7"/>
        <v>0</v>
      </c>
      <c r="M19" s="5">
        <f t="shared" si="8"/>
        <v>0</v>
      </c>
      <c r="N19" s="22" t="e">
        <f>SUM(#REF!+#REF!)</f>
        <v>#REF!</v>
      </c>
      <c r="O19" s="86">
        <v>1248</v>
      </c>
    </row>
    <row r="20" spans="1:15" ht="17.100000000000001" customHeight="1">
      <c r="A20" s="1">
        <v>439</v>
      </c>
      <c r="B20" s="1">
        <v>5</v>
      </c>
      <c r="C20" s="20" t="s">
        <v>120</v>
      </c>
      <c r="D20" s="20" t="s">
        <v>121</v>
      </c>
      <c r="E20" s="20" t="s">
        <v>11</v>
      </c>
      <c r="F20" s="21" t="s">
        <v>12</v>
      </c>
      <c r="G20" s="21" t="s">
        <v>13</v>
      </c>
      <c r="H20" s="23">
        <v>17.818999999999999</v>
      </c>
      <c r="I20" s="66">
        <v>17.670999999999999</v>
      </c>
      <c r="J20" s="22">
        <f t="shared" si="5"/>
        <v>0</v>
      </c>
      <c r="K20" s="5">
        <f t="shared" si="6"/>
        <v>17.670999999999999</v>
      </c>
      <c r="L20" s="5">
        <f t="shared" si="7"/>
        <v>0</v>
      </c>
      <c r="M20" s="5">
        <f t="shared" si="8"/>
        <v>0</v>
      </c>
      <c r="N20" s="22" t="e">
        <f>SUM(#REF!+#REF!)</f>
        <v>#REF!</v>
      </c>
      <c r="O20" s="86">
        <v>960</v>
      </c>
    </row>
    <row r="21" spans="1:15" ht="17.100000000000001" customHeight="1">
      <c r="A21" s="1">
        <v>643</v>
      </c>
      <c r="B21" s="1">
        <v>6</v>
      </c>
      <c r="C21" s="24" t="s">
        <v>68</v>
      </c>
      <c r="D21" s="24" t="s">
        <v>75</v>
      </c>
      <c r="E21" s="24"/>
      <c r="F21" s="25"/>
      <c r="G21" s="26" t="s">
        <v>13</v>
      </c>
      <c r="H21" s="67">
        <v>17.670999999999999</v>
      </c>
      <c r="I21" s="62">
        <v>17.678000000000001</v>
      </c>
      <c r="J21" s="22">
        <f t="shared" si="5"/>
        <v>0</v>
      </c>
      <c r="K21" s="5">
        <f t="shared" si="6"/>
        <v>17.678000000000001</v>
      </c>
      <c r="L21" s="5">
        <f t="shared" si="7"/>
        <v>0</v>
      </c>
      <c r="M21" s="5">
        <f t="shared" si="8"/>
        <v>0</v>
      </c>
      <c r="N21" s="22" t="e">
        <f>SUM(#REF!+#REF!)</f>
        <v>#REF!</v>
      </c>
      <c r="O21" s="86">
        <v>672</v>
      </c>
    </row>
    <row r="22" spans="1:15" ht="17.100000000000001" customHeight="1">
      <c r="A22" s="1">
        <v>599</v>
      </c>
      <c r="B22" s="1">
        <v>7</v>
      </c>
      <c r="C22" s="24" t="s">
        <v>198</v>
      </c>
      <c r="D22" s="24" t="s">
        <v>199</v>
      </c>
      <c r="E22" s="24" t="s">
        <v>11</v>
      </c>
      <c r="F22" s="25" t="s">
        <v>12</v>
      </c>
      <c r="G22" s="25" t="s">
        <v>13</v>
      </c>
      <c r="H22" s="61">
        <v>18.103999999999999</v>
      </c>
      <c r="I22" s="62">
        <v>17.678000000000001</v>
      </c>
      <c r="J22" s="22">
        <f t="shared" si="5"/>
        <v>0</v>
      </c>
      <c r="K22" s="5">
        <f t="shared" si="6"/>
        <v>17.678000000000001</v>
      </c>
      <c r="L22" s="5">
        <f t="shared" si="7"/>
        <v>0</v>
      </c>
      <c r="M22" s="5">
        <f t="shared" si="8"/>
        <v>0</v>
      </c>
      <c r="N22" s="22" t="e">
        <f>SUM(#REF!+#REF!)</f>
        <v>#REF!</v>
      </c>
      <c r="O22" s="86">
        <v>672</v>
      </c>
    </row>
    <row r="23" spans="1:15" ht="17.100000000000001" customHeight="1">
      <c r="A23" s="1">
        <v>441</v>
      </c>
      <c r="B23" s="1">
        <v>8</v>
      </c>
      <c r="C23" s="20" t="s">
        <v>439</v>
      </c>
      <c r="D23" s="20" t="s">
        <v>828</v>
      </c>
      <c r="E23" s="20" t="s">
        <v>11</v>
      </c>
      <c r="F23" s="21" t="s">
        <v>12</v>
      </c>
      <c r="G23" s="33" t="s">
        <v>13</v>
      </c>
      <c r="H23" s="54">
        <v>28.63</v>
      </c>
      <c r="I23" s="66">
        <v>17.681000000000001</v>
      </c>
      <c r="J23" s="22">
        <f t="shared" si="5"/>
        <v>0</v>
      </c>
      <c r="K23" s="5">
        <f t="shared" si="6"/>
        <v>17.681000000000001</v>
      </c>
      <c r="L23" s="5">
        <f t="shared" si="7"/>
        <v>0</v>
      </c>
      <c r="M23" s="5">
        <f t="shared" si="8"/>
        <v>0</v>
      </c>
      <c r="N23" s="22" t="e">
        <f>SUM(#REF!+#REF!)</f>
        <v>#REF!</v>
      </c>
      <c r="O23" s="86">
        <v>384</v>
      </c>
    </row>
    <row r="24" spans="1:15" ht="17.100000000000001" customHeight="1">
      <c r="A24" s="1">
        <v>588</v>
      </c>
      <c r="B24" s="1">
        <v>9</v>
      </c>
      <c r="C24" s="24" t="s">
        <v>425</v>
      </c>
      <c r="D24" s="24" t="s">
        <v>790</v>
      </c>
      <c r="E24" s="24" t="s">
        <v>11</v>
      </c>
      <c r="F24" s="25" t="s">
        <v>12</v>
      </c>
      <c r="G24" s="25" t="s">
        <v>13</v>
      </c>
      <c r="H24" s="61">
        <v>23.248999999999999</v>
      </c>
      <c r="I24" s="62">
        <v>17.681999999999999</v>
      </c>
      <c r="J24" s="22">
        <f t="shared" si="5"/>
        <v>0</v>
      </c>
      <c r="K24" s="5">
        <f t="shared" si="6"/>
        <v>17.681999999999999</v>
      </c>
      <c r="L24" s="5">
        <f t="shared" si="7"/>
        <v>0</v>
      </c>
      <c r="M24" s="5">
        <f t="shared" si="8"/>
        <v>0</v>
      </c>
      <c r="N24" s="22" t="e">
        <f>SUM(#REF!+#REF!)</f>
        <v>#REF!</v>
      </c>
      <c r="O24" s="86">
        <v>288</v>
      </c>
    </row>
    <row r="25" spans="1:15" ht="17.100000000000001" customHeight="1">
      <c r="A25" s="1">
        <v>695</v>
      </c>
      <c r="B25" s="1">
        <v>10</v>
      </c>
      <c r="C25" s="24" t="s">
        <v>34</v>
      </c>
      <c r="D25" s="24" t="s">
        <v>35</v>
      </c>
      <c r="E25" s="24"/>
      <c r="F25" s="25"/>
      <c r="G25" s="26" t="s">
        <v>13</v>
      </c>
      <c r="H25" s="67">
        <v>17.347000000000001</v>
      </c>
      <c r="I25" s="62">
        <v>17.689</v>
      </c>
      <c r="J25" s="22">
        <f t="shared" si="5"/>
        <v>0</v>
      </c>
      <c r="K25" s="5">
        <f t="shared" si="6"/>
        <v>17.689</v>
      </c>
      <c r="L25" s="5">
        <f t="shared" si="7"/>
        <v>0</v>
      </c>
      <c r="M25" s="5">
        <f t="shared" si="8"/>
        <v>0</v>
      </c>
      <c r="N25" s="22" t="e">
        <f>SUM(#REF!+#REF!)</f>
        <v>#REF!</v>
      </c>
      <c r="O25" s="86">
        <v>192</v>
      </c>
    </row>
    <row r="26" spans="1:15" ht="17.100000000000001" customHeight="1">
      <c r="A26" s="1"/>
      <c r="B26" s="1"/>
      <c r="C26" s="24"/>
      <c r="D26" s="24"/>
      <c r="E26" s="24"/>
      <c r="F26" s="25"/>
      <c r="G26" s="26"/>
      <c r="H26" s="67"/>
      <c r="I26" s="62"/>
      <c r="J26" s="22"/>
      <c r="K26" s="5"/>
      <c r="L26" s="5"/>
      <c r="M26" s="5"/>
      <c r="N26" s="22"/>
    </row>
    <row r="27" spans="1:15" ht="17.100000000000001" customHeight="1">
      <c r="A27" s="1"/>
      <c r="B27" s="1"/>
      <c r="C27" s="24" t="s">
        <v>989</v>
      </c>
      <c r="D27" s="24"/>
      <c r="E27" s="24"/>
      <c r="F27" s="25"/>
      <c r="G27" s="26"/>
      <c r="H27" s="67"/>
      <c r="I27" s="62"/>
      <c r="J27" s="22"/>
      <c r="K27" s="5"/>
      <c r="L27" s="5"/>
      <c r="M27" s="5"/>
      <c r="N27" s="22"/>
    </row>
    <row r="28" spans="1:15" ht="17.100000000000001" customHeight="1">
      <c r="A28" s="1">
        <v>699</v>
      </c>
      <c r="B28" s="1">
        <v>1</v>
      </c>
      <c r="C28" s="24" t="s">
        <v>211</v>
      </c>
      <c r="D28" s="24" t="s">
        <v>212</v>
      </c>
      <c r="E28" s="24"/>
      <c r="F28" s="25"/>
      <c r="G28" s="25" t="s">
        <v>13</v>
      </c>
      <c r="H28" s="61">
        <v>18.183</v>
      </c>
      <c r="I28" s="62">
        <v>18.355</v>
      </c>
      <c r="J28" s="22">
        <f t="shared" ref="J28:J37" si="9">IF($I28&lt;K$2,$I28,0)</f>
        <v>0</v>
      </c>
      <c r="K28" s="5">
        <f t="shared" ref="K28:K37" si="10">IF(J28=0,IF($I28&lt;L$2,$I28,0),0)</f>
        <v>0</v>
      </c>
      <c r="L28" s="5">
        <f t="shared" ref="L28:L36" si="11">IF(J28=0,IF(K28=0,IF($I28&lt;M$2,$I28,0),0),0)</f>
        <v>18.355</v>
      </c>
      <c r="M28" s="5">
        <f t="shared" ref="M28:M37" si="12">IF(I28&gt;M$2,I28,0)</f>
        <v>0</v>
      </c>
      <c r="N28" s="22" t="e">
        <f>SUM(#REF!+#REF!)</f>
        <v>#REF!</v>
      </c>
      <c r="O28" s="86">
        <v>2016</v>
      </c>
    </row>
    <row r="29" spans="1:15" ht="17.100000000000001" customHeight="1">
      <c r="A29" s="1">
        <v>338</v>
      </c>
      <c r="B29" s="1">
        <v>2</v>
      </c>
      <c r="C29" s="28" t="s">
        <v>322</v>
      </c>
      <c r="D29" s="28" t="s">
        <v>923</v>
      </c>
      <c r="E29" s="28"/>
      <c r="F29" s="63"/>
      <c r="G29" s="63"/>
      <c r="H29" s="22">
        <v>50</v>
      </c>
      <c r="I29" s="66">
        <v>18.36</v>
      </c>
      <c r="J29" s="22">
        <f t="shared" si="9"/>
        <v>0</v>
      </c>
      <c r="K29" s="5">
        <f t="shared" si="10"/>
        <v>0</v>
      </c>
      <c r="L29" s="5">
        <f t="shared" si="11"/>
        <v>18.36</v>
      </c>
      <c r="M29" s="5">
        <f t="shared" si="12"/>
        <v>0</v>
      </c>
      <c r="N29" s="22" t="e">
        <f>SUM(#REF!+#REF!)</f>
        <v>#REF!</v>
      </c>
      <c r="O29" s="86">
        <v>1728</v>
      </c>
    </row>
    <row r="30" spans="1:15" ht="17.100000000000001" customHeight="1">
      <c r="A30" s="1">
        <v>262</v>
      </c>
      <c r="B30" s="1">
        <v>3</v>
      </c>
      <c r="C30" s="28" t="s">
        <v>322</v>
      </c>
      <c r="D30" s="28" t="s">
        <v>323</v>
      </c>
      <c r="E30" s="28"/>
      <c r="F30" s="63"/>
      <c r="G30" s="63"/>
      <c r="H30" s="22">
        <v>18.431999999999999</v>
      </c>
      <c r="I30" s="66">
        <v>18.364000000000001</v>
      </c>
      <c r="J30" s="22">
        <f t="shared" si="9"/>
        <v>0</v>
      </c>
      <c r="K30" s="5">
        <f t="shared" si="10"/>
        <v>0</v>
      </c>
      <c r="L30" s="5">
        <f t="shared" si="11"/>
        <v>18.364000000000001</v>
      </c>
      <c r="M30" s="5">
        <f t="shared" si="12"/>
        <v>0</v>
      </c>
      <c r="N30" s="22" t="e">
        <f>SUM(#REF!+#REF!)</f>
        <v>#REF!</v>
      </c>
      <c r="O30" s="86">
        <v>1440</v>
      </c>
    </row>
    <row r="31" spans="1:15" ht="17.100000000000001" customHeight="1">
      <c r="A31" s="1">
        <v>387</v>
      </c>
      <c r="B31" s="1">
        <v>4</v>
      </c>
      <c r="C31" s="28" t="s">
        <v>46</v>
      </c>
      <c r="D31" s="28" t="s">
        <v>115</v>
      </c>
      <c r="E31" s="28" t="s">
        <v>12</v>
      </c>
      <c r="F31" s="63"/>
      <c r="G31" s="63"/>
      <c r="H31" s="22">
        <v>17.792999999999999</v>
      </c>
      <c r="I31" s="66">
        <v>18.366</v>
      </c>
      <c r="J31" s="22">
        <f t="shared" si="9"/>
        <v>0</v>
      </c>
      <c r="K31" s="5">
        <f t="shared" si="10"/>
        <v>0</v>
      </c>
      <c r="L31" s="5">
        <f t="shared" si="11"/>
        <v>18.366</v>
      </c>
      <c r="M31" s="5">
        <f t="shared" si="12"/>
        <v>0</v>
      </c>
      <c r="N31" s="22" t="e">
        <f>SUM(#REF!+#REF!)</f>
        <v>#REF!</v>
      </c>
      <c r="O31" s="86">
        <v>1248</v>
      </c>
    </row>
    <row r="32" spans="1:15" ht="17.100000000000001" customHeight="1">
      <c r="A32" s="1">
        <v>663</v>
      </c>
      <c r="B32" s="1">
        <v>5</v>
      </c>
      <c r="C32" s="24" t="s">
        <v>132</v>
      </c>
      <c r="D32" s="24" t="s">
        <v>133</v>
      </c>
      <c r="E32" s="24"/>
      <c r="F32" s="25" t="s">
        <v>12</v>
      </c>
      <c r="G32" s="25" t="s">
        <v>13</v>
      </c>
      <c r="H32" s="61">
        <v>17.876999999999999</v>
      </c>
      <c r="I32" s="62">
        <v>18.37</v>
      </c>
      <c r="J32" s="22">
        <f t="shared" si="9"/>
        <v>0</v>
      </c>
      <c r="K32" s="5">
        <f t="shared" si="10"/>
        <v>0</v>
      </c>
      <c r="L32" s="5">
        <f t="shared" si="11"/>
        <v>18.37</v>
      </c>
      <c r="M32" s="5">
        <f t="shared" si="12"/>
        <v>0</v>
      </c>
      <c r="N32" s="22" t="e">
        <f>SUM(#REF!+#REF!)</f>
        <v>#REF!</v>
      </c>
      <c r="O32" s="86">
        <v>960</v>
      </c>
    </row>
    <row r="33" spans="1:15" ht="17.100000000000001" customHeight="1">
      <c r="A33" s="1">
        <v>102</v>
      </c>
      <c r="B33" s="1">
        <v>6</v>
      </c>
      <c r="C33" s="28" t="s">
        <v>190</v>
      </c>
      <c r="D33" s="28" t="s">
        <v>202</v>
      </c>
      <c r="E33" s="28"/>
      <c r="F33" s="63"/>
      <c r="G33" s="63"/>
      <c r="H33" s="22">
        <v>18.14</v>
      </c>
      <c r="I33" s="66">
        <v>18.370999999999999</v>
      </c>
      <c r="J33" s="22">
        <f t="shared" si="9"/>
        <v>0</v>
      </c>
      <c r="K33" s="5">
        <f t="shared" si="10"/>
        <v>0</v>
      </c>
      <c r="L33" s="5">
        <f t="shared" si="11"/>
        <v>18.370999999999999</v>
      </c>
      <c r="M33" s="5">
        <f t="shared" si="12"/>
        <v>0</v>
      </c>
      <c r="N33" s="22" t="e">
        <f>SUM(#REF!+#REF!)</f>
        <v>#REF!</v>
      </c>
      <c r="O33" s="86">
        <v>768</v>
      </c>
    </row>
    <row r="34" spans="1:15" ht="17.100000000000001" customHeight="1">
      <c r="A34" s="1">
        <v>172</v>
      </c>
      <c r="B34" s="1">
        <v>7</v>
      </c>
      <c r="C34" s="39" t="s">
        <v>207</v>
      </c>
      <c r="D34" s="28" t="s">
        <v>208</v>
      </c>
      <c r="E34" s="28" t="s">
        <v>12</v>
      </c>
      <c r="F34" s="63"/>
      <c r="G34" s="63"/>
      <c r="H34" s="22">
        <v>18.177</v>
      </c>
      <c r="I34" s="66">
        <v>18.376000000000001</v>
      </c>
      <c r="J34" s="22">
        <f t="shared" si="9"/>
        <v>0</v>
      </c>
      <c r="K34" s="5">
        <f t="shared" si="10"/>
        <v>0</v>
      </c>
      <c r="L34" s="5">
        <f t="shared" si="11"/>
        <v>18.376000000000001</v>
      </c>
      <c r="M34" s="5">
        <f t="shared" si="12"/>
        <v>0</v>
      </c>
      <c r="N34" s="22" t="e">
        <f>SUM(#REF!+#REF!)</f>
        <v>#REF!</v>
      </c>
      <c r="O34" s="86">
        <v>480</v>
      </c>
    </row>
    <row r="35" spans="1:15" ht="17.100000000000001" customHeight="1">
      <c r="A35" s="1">
        <v>300</v>
      </c>
      <c r="B35" s="1">
        <v>8</v>
      </c>
      <c r="C35" s="28" t="s">
        <v>584</v>
      </c>
      <c r="D35" s="28" t="s">
        <v>585</v>
      </c>
      <c r="E35" s="28"/>
      <c r="F35" s="63"/>
      <c r="G35" s="63"/>
      <c r="H35" s="22">
        <v>19.067</v>
      </c>
      <c r="I35" s="66">
        <v>18.376000000000001</v>
      </c>
      <c r="J35" s="22">
        <f t="shared" si="9"/>
        <v>0</v>
      </c>
      <c r="K35" s="5">
        <f t="shared" si="10"/>
        <v>0</v>
      </c>
      <c r="L35" s="5">
        <f t="shared" si="11"/>
        <v>18.376000000000001</v>
      </c>
      <c r="M35" s="5">
        <f t="shared" si="12"/>
        <v>0</v>
      </c>
      <c r="N35" s="22" t="e">
        <f>SUM(#REF!+#REF!)</f>
        <v>#REF!</v>
      </c>
      <c r="O35" s="86">
        <v>480</v>
      </c>
    </row>
    <row r="36" spans="1:15" ht="17.100000000000001" customHeight="1">
      <c r="A36" s="1">
        <v>362</v>
      </c>
      <c r="B36" s="1">
        <v>9</v>
      </c>
      <c r="C36" s="39" t="s">
        <v>938</v>
      </c>
      <c r="D36" s="28" t="s">
        <v>939</v>
      </c>
      <c r="E36" s="28"/>
      <c r="F36" s="63"/>
      <c r="G36" s="63"/>
      <c r="H36" s="22">
        <v>50</v>
      </c>
      <c r="I36" s="66">
        <v>18.376999999999999</v>
      </c>
      <c r="J36" s="22">
        <f t="shared" si="9"/>
        <v>0</v>
      </c>
      <c r="K36" s="5">
        <f t="shared" si="10"/>
        <v>0</v>
      </c>
      <c r="L36" s="5">
        <f t="shared" si="11"/>
        <v>18.376999999999999</v>
      </c>
      <c r="M36" s="5">
        <f t="shared" si="12"/>
        <v>0</v>
      </c>
      <c r="N36" s="22" t="e">
        <f>SUM(#REF!+#REF!)</f>
        <v>#REF!</v>
      </c>
      <c r="O36" s="86">
        <v>288</v>
      </c>
    </row>
    <row r="37" spans="1:15" ht="17.100000000000001" customHeight="1">
      <c r="A37" s="1">
        <v>580</v>
      </c>
      <c r="B37" s="1">
        <v>10</v>
      </c>
      <c r="C37" s="24" t="s">
        <v>1039</v>
      </c>
      <c r="D37" s="24" t="s">
        <v>1038</v>
      </c>
      <c r="E37" s="24"/>
      <c r="F37" s="25"/>
      <c r="G37" s="25"/>
      <c r="H37" s="61">
        <v>22.725999999999999</v>
      </c>
      <c r="I37" s="62">
        <v>18.382000000000001</v>
      </c>
      <c r="J37" s="22">
        <f t="shared" si="9"/>
        <v>0</v>
      </c>
      <c r="K37" s="5">
        <f t="shared" si="10"/>
        <v>0</v>
      </c>
      <c r="L37" s="5">
        <v>18.382000000000001</v>
      </c>
      <c r="M37" s="5">
        <f t="shared" si="12"/>
        <v>0</v>
      </c>
      <c r="N37" s="22" t="e">
        <f>SUM(#REF!+#REF!)</f>
        <v>#REF!</v>
      </c>
      <c r="O37" s="86">
        <v>192</v>
      </c>
    </row>
    <row r="38" spans="1:15" ht="17.100000000000001" customHeight="1">
      <c r="A38" s="1"/>
      <c r="B38" s="1"/>
      <c r="C38" s="24"/>
      <c r="D38" s="24"/>
      <c r="E38" s="24"/>
      <c r="F38" s="25"/>
      <c r="G38" s="25"/>
      <c r="H38" s="61"/>
      <c r="I38" s="62"/>
      <c r="J38" s="22"/>
      <c r="K38" s="5"/>
      <c r="L38" s="5"/>
      <c r="M38" s="5"/>
      <c r="N38" s="22"/>
    </row>
    <row r="39" spans="1:15" ht="17.100000000000001" customHeight="1">
      <c r="A39" s="1"/>
      <c r="B39" s="1"/>
      <c r="C39" s="24" t="s">
        <v>997</v>
      </c>
      <c r="D39" s="24"/>
      <c r="E39" s="24"/>
      <c r="F39" s="25"/>
      <c r="G39" s="25"/>
      <c r="H39" s="61"/>
      <c r="I39" s="62"/>
      <c r="J39" s="22"/>
      <c r="K39" s="5"/>
      <c r="L39" s="5"/>
      <c r="M39" s="5"/>
      <c r="N39" s="22"/>
    </row>
    <row r="40" spans="1:15" ht="17.100000000000001" customHeight="1">
      <c r="A40" s="1">
        <v>249</v>
      </c>
      <c r="B40" s="1">
        <v>1</v>
      </c>
      <c r="C40" s="28" t="s">
        <v>107</v>
      </c>
      <c r="D40" s="28" t="s">
        <v>508</v>
      </c>
      <c r="E40" s="28" t="s">
        <v>12</v>
      </c>
      <c r="F40" s="70"/>
      <c r="G40" s="70"/>
      <c r="H40" s="22">
        <v>18.856999999999999</v>
      </c>
      <c r="I40" s="66">
        <v>19.058</v>
      </c>
      <c r="J40" s="22">
        <f t="shared" ref="J40:J49" si="13">IF($I40&lt;K$2,$I40,0)</f>
        <v>0</v>
      </c>
      <c r="K40" s="5">
        <f t="shared" ref="K40:K49" si="14">IF(J40=0,IF($I40&lt;L$2,$I40,0),0)</f>
        <v>0</v>
      </c>
      <c r="L40" s="5">
        <f t="shared" ref="L40:L49" si="15">IF(J40=0,IF(K40=0,IF($I40&lt;M$2,$I40,0),0),0)</f>
        <v>0</v>
      </c>
      <c r="M40" s="5">
        <f t="shared" ref="M40:M49" si="16">IF(I40&gt;M$2,I40,0)</f>
        <v>19.058</v>
      </c>
      <c r="N40" s="22" t="e">
        <f>SUM(#REF!+#REF!)</f>
        <v>#REF!</v>
      </c>
      <c r="O40" s="86">
        <v>2016</v>
      </c>
    </row>
    <row r="41" spans="1:15" ht="17.100000000000001" customHeight="1">
      <c r="A41" s="1">
        <v>283</v>
      </c>
      <c r="B41" s="1">
        <v>2</v>
      </c>
      <c r="C41" s="28" t="s">
        <v>104</v>
      </c>
      <c r="D41" s="28" t="s">
        <v>655</v>
      </c>
      <c r="E41" s="46"/>
      <c r="F41" s="46"/>
      <c r="G41" s="46"/>
      <c r="H41" s="22">
        <v>19.398</v>
      </c>
      <c r="I41" s="66">
        <v>19.081</v>
      </c>
      <c r="J41" s="22">
        <f t="shared" si="13"/>
        <v>0</v>
      </c>
      <c r="K41" s="5">
        <f t="shared" si="14"/>
        <v>0</v>
      </c>
      <c r="L41" s="5">
        <f t="shared" si="15"/>
        <v>0</v>
      </c>
      <c r="M41" s="5">
        <f t="shared" si="16"/>
        <v>19.081</v>
      </c>
      <c r="N41" s="22" t="e">
        <f>SUM(#REF!+#REF!)</f>
        <v>#REF!</v>
      </c>
      <c r="O41" s="86">
        <v>1728</v>
      </c>
    </row>
    <row r="42" spans="1:15" ht="17.100000000000001" customHeight="1">
      <c r="A42" s="1">
        <v>105</v>
      </c>
      <c r="B42" s="1">
        <v>3</v>
      </c>
      <c r="C42" s="28" t="s">
        <v>695</v>
      </c>
      <c r="D42" s="28" t="s">
        <v>696</v>
      </c>
      <c r="E42" s="28"/>
      <c r="F42" s="70"/>
      <c r="G42" s="70"/>
      <c r="H42" s="22">
        <v>19.713000000000001</v>
      </c>
      <c r="I42" s="66">
        <v>19.082000000000001</v>
      </c>
      <c r="J42" s="22">
        <f t="shared" si="13"/>
        <v>0</v>
      </c>
      <c r="K42" s="5">
        <f t="shared" si="14"/>
        <v>0</v>
      </c>
      <c r="L42" s="5">
        <f t="shared" si="15"/>
        <v>0</v>
      </c>
      <c r="M42" s="5">
        <f t="shared" si="16"/>
        <v>19.082000000000001</v>
      </c>
      <c r="N42" s="22" t="e">
        <f>SUM(#REF!+#REF!)</f>
        <v>#REF!</v>
      </c>
      <c r="O42" s="86">
        <v>1440</v>
      </c>
    </row>
    <row r="43" spans="1:15" ht="17.100000000000001" customHeight="1">
      <c r="A43" s="1">
        <v>707</v>
      </c>
      <c r="B43" s="1">
        <v>4</v>
      </c>
      <c r="C43" s="24" t="s">
        <v>748</v>
      </c>
      <c r="D43" s="24" t="s">
        <v>749</v>
      </c>
      <c r="E43" s="24"/>
      <c r="F43" s="24" t="s">
        <v>12</v>
      </c>
      <c r="G43" s="24" t="s">
        <v>13</v>
      </c>
      <c r="H43" s="61">
        <v>22.131</v>
      </c>
      <c r="I43" s="62">
        <v>19.084</v>
      </c>
      <c r="J43" s="22">
        <f t="shared" si="13"/>
        <v>0</v>
      </c>
      <c r="K43" s="5">
        <f t="shared" si="14"/>
        <v>0</v>
      </c>
      <c r="L43" s="5">
        <f t="shared" si="15"/>
        <v>0</v>
      </c>
      <c r="M43" s="5">
        <f t="shared" si="16"/>
        <v>19.084</v>
      </c>
      <c r="N43" s="22" t="e">
        <f>SUM(#REF!+#REF!)</f>
        <v>#REF!</v>
      </c>
      <c r="O43" s="86">
        <v>1248</v>
      </c>
    </row>
    <row r="44" spans="1:15" ht="17.100000000000001" customHeight="1">
      <c r="A44" s="1">
        <v>437</v>
      </c>
      <c r="B44" s="1">
        <v>5</v>
      </c>
      <c r="C44" s="20" t="s">
        <v>376</v>
      </c>
      <c r="D44" s="20" t="s">
        <v>597</v>
      </c>
      <c r="E44" s="20" t="s">
        <v>11</v>
      </c>
      <c r="F44" s="20" t="s">
        <v>12</v>
      </c>
      <c r="G44" s="20" t="s">
        <v>13</v>
      </c>
      <c r="H44" s="23">
        <v>19.119</v>
      </c>
      <c r="I44" s="66">
        <v>19.088999999999999</v>
      </c>
      <c r="J44" s="22">
        <f t="shared" si="13"/>
        <v>0</v>
      </c>
      <c r="K44" s="5">
        <f t="shared" si="14"/>
        <v>0</v>
      </c>
      <c r="L44" s="5">
        <f t="shared" si="15"/>
        <v>0</v>
      </c>
      <c r="M44" s="5">
        <f t="shared" si="16"/>
        <v>19.088999999999999</v>
      </c>
      <c r="N44" s="22" t="e">
        <f>SUM(#REF!+#REF!)</f>
        <v>#REF!</v>
      </c>
      <c r="O44" s="86">
        <v>960</v>
      </c>
    </row>
    <row r="45" spans="1:15" ht="17.100000000000001" customHeight="1">
      <c r="A45" s="1">
        <v>689</v>
      </c>
      <c r="B45" s="1">
        <v>6</v>
      </c>
      <c r="C45" s="24" t="s">
        <v>173</v>
      </c>
      <c r="D45" s="24" t="s">
        <v>805</v>
      </c>
      <c r="E45" s="24"/>
      <c r="F45" s="24"/>
      <c r="G45" s="24" t="s">
        <v>13</v>
      </c>
      <c r="H45" s="61">
        <v>23.628</v>
      </c>
      <c r="I45" s="62">
        <v>19.088999999999999</v>
      </c>
      <c r="J45" s="22">
        <f t="shared" si="13"/>
        <v>0</v>
      </c>
      <c r="K45" s="5">
        <f t="shared" si="14"/>
        <v>0</v>
      </c>
      <c r="L45" s="5">
        <f t="shared" si="15"/>
        <v>0</v>
      </c>
      <c r="M45" s="5">
        <f t="shared" si="16"/>
        <v>19.088999999999999</v>
      </c>
      <c r="N45" s="22" t="e">
        <f>SUM(#REF!+#REF!)</f>
        <v>#REF!</v>
      </c>
      <c r="O45" s="86">
        <v>768</v>
      </c>
    </row>
    <row r="46" spans="1:15" ht="17.100000000000001" customHeight="1">
      <c r="A46" s="1">
        <v>228</v>
      </c>
      <c r="B46" s="1">
        <v>7</v>
      </c>
      <c r="C46" s="39" t="s">
        <v>468</v>
      </c>
      <c r="D46" s="28" t="s">
        <v>652</v>
      </c>
      <c r="E46" s="28"/>
      <c r="F46" s="46"/>
      <c r="G46" s="46"/>
      <c r="H46" s="22">
        <v>19.385000000000002</v>
      </c>
      <c r="I46" s="66">
        <v>19.091999999999999</v>
      </c>
      <c r="J46" s="22">
        <f t="shared" si="13"/>
        <v>0</v>
      </c>
      <c r="K46" s="5">
        <f t="shared" si="14"/>
        <v>0</v>
      </c>
      <c r="L46" s="5">
        <f t="shared" si="15"/>
        <v>0</v>
      </c>
      <c r="M46" s="5">
        <f t="shared" si="16"/>
        <v>19.091999999999999</v>
      </c>
      <c r="N46" s="22" t="e">
        <f>SUM(#REF!+#REF!)</f>
        <v>#REF!</v>
      </c>
      <c r="O46" s="86">
        <v>576</v>
      </c>
    </row>
    <row r="47" spans="1:15" ht="17.100000000000001" customHeight="1">
      <c r="A47" s="1">
        <v>443</v>
      </c>
      <c r="B47" s="1">
        <v>8</v>
      </c>
      <c r="C47" s="20" t="s">
        <v>667</v>
      </c>
      <c r="D47" s="20" t="s">
        <v>668</v>
      </c>
      <c r="E47" s="20" t="s">
        <v>11</v>
      </c>
      <c r="F47" s="20"/>
      <c r="G47" s="20" t="s">
        <v>13</v>
      </c>
      <c r="H47" s="23">
        <v>19.481000000000002</v>
      </c>
      <c r="I47" s="66">
        <v>19.116</v>
      </c>
      <c r="J47" s="22">
        <f t="shared" si="13"/>
        <v>0</v>
      </c>
      <c r="K47" s="5">
        <f t="shared" si="14"/>
        <v>0</v>
      </c>
      <c r="L47" s="5">
        <f t="shared" si="15"/>
        <v>0</v>
      </c>
      <c r="M47" s="5">
        <f t="shared" si="16"/>
        <v>19.116</v>
      </c>
      <c r="N47" s="22" t="e">
        <f>SUM(#REF!+#REF!)</f>
        <v>#REF!</v>
      </c>
      <c r="O47" s="86">
        <v>384</v>
      </c>
    </row>
    <row r="48" spans="1:15" ht="17.100000000000001" customHeight="1">
      <c r="A48" s="1">
        <v>6</v>
      </c>
      <c r="B48" s="1">
        <v>9</v>
      </c>
      <c r="C48" s="39" t="s">
        <v>176</v>
      </c>
      <c r="D48" s="28" t="s">
        <v>839</v>
      </c>
      <c r="E48" s="28" t="s">
        <v>12</v>
      </c>
      <c r="F48" s="70"/>
      <c r="G48" s="70"/>
      <c r="H48" s="22">
        <v>50</v>
      </c>
      <c r="I48" s="66">
        <v>19.184999999999999</v>
      </c>
      <c r="J48" s="22">
        <f t="shared" si="13"/>
        <v>0</v>
      </c>
      <c r="K48" s="5">
        <f t="shared" si="14"/>
        <v>0</v>
      </c>
      <c r="L48" s="5">
        <f t="shared" si="15"/>
        <v>0</v>
      </c>
      <c r="M48" s="5">
        <f t="shared" si="16"/>
        <v>19.184999999999999</v>
      </c>
      <c r="N48" s="22" t="e">
        <f>SUM(#REF!+#REF!)</f>
        <v>#REF!</v>
      </c>
      <c r="O48" s="86">
        <v>288</v>
      </c>
    </row>
    <row r="49" spans="1:15" ht="17.100000000000001" customHeight="1">
      <c r="A49" s="1">
        <v>520</v>
      </c>
      <c r="B49" s="1">
        <v>10</v>
      </c>
      <c r="C49" s="20" t="s">
        <v>64</v>
      </c>
      <c r="D49" s="20" t="s">
        <v>480</v>
      </c>
      <c r="E49" s="20"/>
      <c r="F49" s="20" t="s">
        <v>12</v>
      </c>
      <c r="G49" s="20" t="s">
        <v>13</v>
      </c>
      <c r="H49" s="23">
        <v>18.786999999999999</v>
      </c>
      <c r="I49" s="66">
        <v>19.189</v>
      </c>
      <c r="J49" s="22">
        <f t="shared" si="13"/>
        <v>0</v>
      </c>
      <c r="K49" s="5">
        <f t="shared" si="14"/>
        <v>0</v>
      </c>
      <c r="L49" s="5">
        <f t="shared" si="15"/>
        <v>0</v>
      </c>
      <c r="M49" s="5">
        <f t="shared" si="16"/>
        <v>19.189</v>
      </c>
      <c r="N49" s="22" t="e">
        <f>SUM(#REF!+#REF!)</f>
        <v>#REF!</v>
      </c>
      <c r="O49" s="86">
        <v>192</v>
      </c>
    </row>
    <row r="50" spans="1:15" ht="17.100000000000001" customHeight="1">
      <c r="N50" s="22" t="e">
        <f>SUM(#REF!+#REF!)</f>
        <v>#REF!</v>
      </c>
    </row>
    <row r="51" spans="1:15" ht="17.100000000000001" customHeight="1">
      <c r="N51" s="22" t="e">
        <f>SUM(#REF!+#REF!)</f>
        <v>#REF!</v>
      </c>
    </row>
    <row r="52" spans="1:15" ht="17.100000000000001" customHeight="1">
      <c r="N52" s="22" t="e">
        <f>SUM(#REF!+#REF!)</f>
        <v>#REF!</v>
      </c>
    </row>
    <row r="53" spans="1:15" ht="17.100000000000001" customHeight="1">
      <c r="N53" s="22">
        <f t="shared" ref="N53:N62" si="17">SUM(H28+I28)</f>
        <v>36.537999999999997</v>
      </c>
    </row>
    <row r="54" spans="1:15" ht="17.100000000000001" customHeight="1">
      <c r="N54" s="22">
        <f t="shared" si="17"/>
        <v>68.36</v>
      </c>
    </row>
    <row r="55" spans="1:15" ht="17.100000000000001" customHeight="1">
      <c r="N55" s="22">
        <f t="shared" si="17"/>
        <v>36.795999999999999</v>
      </c>
    </row>
    <row r="56" spans="1:15" ht="17.100000000000001" customHeight="1">
      <c r="N56" s="22">
        <f t="shared" si="17"/>
        <v>36.158999999999999</v>
      </c>
    </row>
    <row r="57" spans="1:15" ht="17.100000000000001" customHeight="1">
      <c r="N57" s="22">
        <f t="shared" si="17"/>
        <v>36.247</v>
      </c>
    </row>
    <row r="58" spans="1:15" ht="17.100000000000001" customHeight="1">
      <c r="N58" s="22">
        <f t="shared" si="17"/>
        <v>36.510999999999996</v>
      </c>
    </row>
    <row r="59" spans="1:15" ht="17.100000000000001" customHeight="1">
      <c r="N59" s="22">
        <f t="shared" si="17"/>
        <v>36.552999999999997</v>
      </c>
    </row>
    <row r="60" spans="1:15" ht="17.100000000000001" customHeight="1">
      <c r="N60" s="22">
        <f t="shared" si="17"/>
        <v>37.442999999999998</v>
      </c>
    </row>
    <row r="61" spans="1:15" ht="17.100000000000001" customHeight="1">
      <c r="N61" s="22">
        <f t="shared" si="17"/>
        <v>68.376999999999995</v>
      </c>
    </row>
    <row r="62" spans="1:15" ht="17.100000000000001" customHeight="1">
      <c r="N62" s="22">
        <f t="shared" si="17"/>
        <v>41.108000000000004</v>
      </c>
    </row>
    <row r="63" spans="1:15" ht="17.100000000000001" customHeight="1">
      <c r="N63" s="22" t="e">
        <f>SUM(#REF!+#REF!)</f>
        <v>#REF!</v>
      </c>
    </row>
    <row r="64" spans="1:15" ht="17.100000000000001" customHeight="1">
      <c r="N64" s="22" t="e">
        <f>SUM(#REF!+#REF!)</f>
        <v>#REF!</v>
      </c>
    </row>
    <row r="65" spans="14:16" ht="17.100000000000001" customHeight="1">
      <c r="N65" s="22" t="e">
        <f>SUM(#REF!+#REF!)</f>
        <v>#REF!</v>
      </c>
    </row>
    <row r="66" spans="14:16" ht="17.100000000000001" customHeight="1">
      <c r="N66" s="22" t="e">
        <f>SUM(#REF!+#REF!)</f>
        <v>#REF!</v>
      </c>
    </row>
    <row r="67" spans="14:16" ht="17.100000000000001" customHeight="1">
      <c r="N67" s="22" t="e">
        <f>SUM(#REF!+#REF!)</f>
        <v>#REF!</v>
      </c>
    </row>
    <row r="68" spans="14:16" ht="17.100000000000001" customHeight="1">
      <c r="N68" s="22" t="e">
        <f>SUM(#REF!+#REF!)</f>
        <v>#REF!</v>
      </c>
    </row>
    <row r="69" spans="14:16" ht="17.100000000000001" customHeight="1">
      <c r="N69" s="22" t="e">
        <f>SUM(#REF!+#REF!)</f>
        <v>#REF!</v>
      </c>
    </row>
    <row r="70" spans="14:16" ht="17.100000000000001" customHeight="1">
      <c r="N70" s="22" t="e">
        <f>SUM(#REF!+#REF!)</f>
        <v>#REF!</v>
      </c>
    </row>
    <row r="71" spans="14:16" ht="17.100000000000001" customHeight="1">
      <c r="N71" s="22" t="e">
        <f>SUM(#REF!+#REF!)</f>
        <v>#REF!</v>
      </c>
    </row>
    <row r="72" spans="14:16" ht="17.100000000000001" customHeight="1">
      <c r="N72" s="22" t="e">
        <f>SUM(#REF!+#REF!)</f>
        <v>#REF!</v>
      </c>
    </row>
    <row r="73" spans="14:16" ht="17.100000000000001" customHeight="1">
      <c r="N73" s="22" t="e">
        <f>SUM(#REF!+#REF!)</f>
        <v>#REF!</v>
      </c>
    </row>
    <row r="74" spans="14:16" ht="17.100000000000001" customHeight="1">
      <c r="N74" s="22" t="e">
        <f>SUM(#REF!+#REF!)</f>
        <v>#REF!</v>
      </c>
    </row>
    <row r="75" spans="14:16" ht="17.100000000000001" customHeight="1">
      <c r="N75" s="22" t="e">
        <f>SUM(#REF!+#REF!)</f>
        <v>#REF!</v>
      </c>
    </row>
    <row r="76" spans="14:16" ht="17.100000000000001" customHeight="1">
      <c r="N76" s="22" t="e">
        <f>SUM(#REF!+#REF!)</f>
        <v>#REF!</v>
      </c>
      <c r="P76" s="68"/>
    </row>
    <row r="77" spans="14:16" ht="17.100000000000001" customHeight="1">
      <c r="N77" s="22" t="e">
        <f>SUM(#REF!+#REF!)</f>
        <v>#REF!</v>
      </c>
    </row>
    <row r="78" spans="14:16" ht="17.100000000000001" customHeight="1">
      <c r="N78" s="22" t="e">
        <f>SUM(#REF!+#REF!)</f>
        <v>#REF!</v>
      </c>
    </row>
    <row r="79" spans="14:16" ht="17.100000000000001" customHeight="1">
      <c r="N79" s="22" t="e">
        <f>SUM(#REF!+#REF!)</f>
        <v>#REF!</v>
      </c>
    </row>
    <row r="80" spans="14:16" ht="17.100000000000001" customHeight="1">
      <c r="N80" s="22" t="e">
        <f>SUM(#REF!+#REF!)</f>
        <v>#REF!</v>
      </c>
    </row>
    <row r="81" spans="14:14" ht="17.100000000000001" customHeight="1">
      <c r="N81" s="22" t="e">
        <f>SUM(#REF!+#REF!)</f>
        <v>#REF!</v>
      </c>
    </row>
    <row r="82" spans="14:14" ht="17.100000000000001" customHeight="1">
      <c r="N82" s="22" t="e">
        <f>SUM(#REF!+#REF!)</f>
        <v>#REF!</v>
      </c>
    </row>
    <row r="83" spans="14:14" ht="17.100000000000001" customHeight="1">
      <c r="N83" s="22" t="e">
        <f>SUM(#REF!+#REF!)</f>
        <v>#REF!</v>
      </c>
    </row>
    <row r="84" spans="14:14" ht="17.100000000000001" customHeight="1">
      <c r="N84" s="22" t="e">
        <f>SUM(#REF!+#REF!)</f>
        <v>#REF!</v>
      </c>
    </row>
    <row r="85" spans="14:14" ht="17.100000000000001" customHeight="1">
      <c r="N85" s="22" t="e">
        <f>SUM(#REF!+#REF!)</f>
        <v>#REF!</v>
      </c>
    </row>
    <row r="86" spans="14:14" ht="17.100000000000001" customHeight="1">
      <c r="N86" s="22" t="e">
        <f>SUM(#REF!+#REF!)</f>
        <v>#REF!</v>
      </c>
    </row>
    <row r="87" spans="14:14" ht="17.100000000000001" customHeight="1">
      <c r="N87" s="22" t="e">
        <f>SUM(#REF!+#REF!)</f>
        <v>#REF!</v>
      </c>
    </row>
    <row r="88" spans="14:14" ht="17.100000000000001" customHeight="1">
      <c r="N88" s="22" t="e">
        <f>SUM(#REF!+#REF!)</f>
        <v>#REF!</v>
      </c>
    </row>
    <row r="89" spans="14:14" ht="17.100000000000001" customHeight="1">
      <c r="N89" s="22" t="e">
        <f>SUM(#REF!+#REF!)</f>
        <v>#REF!</v>
      </c>
    </row>
    <row r="90" spans="14:14" ht="17.100000000000001" customHeight="1">
      <c r="N90" s="22" t="e">
        <f>SUM(#REF!+#REF!)</f>
        <v>#REF!</v>
      </c>
    </row>
    <row r="91" spans="14:14" ht="17.100000000000001" customHeight="1">
      <c r="N91" s="22" t="e">
        <f>SUM(#REF!+#REF!)</f>
        <v>#REF!</v>
      </c>
    </row>
    <row r="92" spans="14:14" ht="17.100000000000001" customHeight="1">
      <c r="N92" s="22" t="e">
        <f>SUM(#REF!+#REF!)</f>
        <v>#REF!</v>
      </c>
    </row>
    <row r="93" spans="14:14" ht="17.100000000000001" customHeight="1">
      <c r="N93" s="22" t="e">
        <f>SUM(#REF!+#REF!)</f>
        <v>#REF!</v>
      </c>
    </row>
    <row r="94" spans="14:14" ht="17.100000000000001" customHeight="1">
      <c r="N94" s="22" t="e">
        <f>SUM(#REF!+#REF!)</f>
        <v>#REF!</v>
      </c>
    </row>
    <row r="95" spans="14:14" ht="17.100000000000001" customHeight="1">
      <c r="N95" s="22" t="e">
        <f>SUM(#REF!+#REF!)</f>
        <v>#REF!</v>
      </c>
    </row>
    <row r="96" spans="14:14" ht="17.100000000000001" customHeight="1">
      <c r="N96" s="22" t="e">
        <f>SUM(#REF!+#REF!)</f>
        <v>#REF!</v>
      </c>
    </row>
    <row r="97" spans="14:14" ht="17.100000000000001" customHeight="1">
      <c r="N97" s="22" t="e">
        <f>SUM(#REF!+#REF!)</f>
        <v>#REF!</v>
      </c>
    </row>
    <row r="98" spans="14:14" ht="17.100000000000001" customHeight="1">
      <c r="N98" s="22" t="e">
        <f>SUM(#REF!+#REF!)</f>
        <v>#REF!</v>
      </c>
    </row>
    <row r="99" spans="14:14" ht="17.100000000000001" customHeight="1">
      <c r="N99" s="22" t="e">
        <f>SUM(#REF!+#REF!)</f>
        <v>#REF!</v>
      </c>
    </row>
    <row r="100" spans="14:14" ht="17.100000000000001" customHeight="1">
      <c r="N100" s="22" t="e">
        <f>SUM(#REF!+#REF!)</f>
        <v>#REF!</v>
      </c>
    </row>
    <row r="101" spans="14:14" ht="17.100000000000001" customHeight="1">
      <c r="N101" s="22" t="e">
        <f>SUM(#REF!+#REF!)</f>
        <v>#REF!</v>
      </c>
    </row>
    <row r="102" spans="14:14" ht="17.100000000000001" customHeight="1">
      <c r="N102" s="22" t="e">
        <f>SUM(#REF!+#REF!)</f>
        <v>#REF!</v>
      </c>
    </row>
    <row r="103" spans="14:14" ht="17.100000000000001" customHeight="1">
      <c r="N103" s="22" t="e">
        <f>SUM(#REF!+#REF!)</f>
        <v>#REF!</v>
      </c>
    </row>
    <row r="104" spans="14:14" ht="17.100000000000001" customHeight="1">
      <c r="N104" s="22" t="e">
        <f>SUM(#REF!+#REF!)</f>
        <v>#REF!</v>
      </c>
    </row>
    <row r="105" spans="14:14" ht="17.100000000000001" customHeight="1">
      <c r="N105" s="22" t="e">
        <f>SUM(#REF!+#REF!)</f>
        <v>#REF!</v>
      </c>
    </row>
    <row r="106" spans="14:14" ht="17.100000000000001" customHeight="1">
      <c r="N106" s="22" t="e">
        <f>SUM(#REF!+#REF!)</f>
        <v>#REF!</v>
      </c>
    </row>
    <row r="107" spans="14:14" ht="17.100000000000001" customHeight="1">
      <c r="N107" s="22" t="e">
        <f>SUM(#REF!+#REF!)</f>
        <v>#REF!</v>
      </c>
    </row>
    <row r="108" spans="14:14" ht="17.100000000000001" customHeight="1">
      <c r="N108" s="22" t="e">
        <f>SUM(#REF!+#REF!)</f>
        <v>#REF!</v>
      </c>
    </row>
    <row r="109" spans="14:14" ht="17.100000000000001" customHeight="1">
      <c r="N109" s="22" t="e">
        <f>SUM(#REF!+#REF!)</f>
        <v>#REF!</v>
      </c>
    </row>
    <row r="110" spans="14:14" ht="17.100000000000001" customHeight="1">
      <c r="N110" s="22" t="e">
        <f>SUM(#REF!+#REF!)</f>
        <v>#REF!</v>
      </c>
    </row>
    <row r="111" spans="14:14" ht="17.100000000000001" customHeight="1">
      <c r="N111" s="22" t="e">
        <f>SUM(#REF!+#REF!)</f>
        <v>#REF!</v>
      </c>
    </row>
    <row r="112" spans="14:14" ht="17.100000000000001" customHeight="1">
      <c r="N112" s="22" t="e">
        <f>SUM(#REF!+#REF!)</f>
        <v>#REF!</v>
      </c>
    </row>
    <row r="113" spans="14:14" ht="17.100000000000001" customHeight="1">
      <c r="N113" s="22" t="e">
        <f>SUM(#REF!+#REF!)</f>
        <v>#REF!</v>
      </c>
    </row>
    <row r="114" spans="14:14" ht="17.100000000000001" customHeight="1">
      <c r="N114" s="22" t="e">
        <f>SUM(#REF!+#REF!)</f>
        <v>#REF!</v>
      </c>
    </row>
    <row r="115" spans="14:14" ht="17.100000000000001" customHeight="1">
      <c r="N115" s="22" t="e">
        <f>SUM(#REF!+#REF!)</f>
        <v>#REF!</v>
      </c>
    </row>
    <row r="116" spans="14:14" ht="17.100000000000001" customHeight="1">
      <c r="N116" s="22" t="e">
        <f>SUM(#REF!+#REF!)</f>
        <v>#REF!</v>
      </c>
    </row>
    <row r="117" spans="14:14" ht="17.100000000000001" customHeight="1">
      <c r="N117" s="22" t="e">
        <f>SUM(#REF!+#REF!)</f>
        <v>#REF!</v>
      </c>
    </row>
    <row r="118" spans="14:14" ht="17.100000000000001" customHeight="1">
      <c r="N118" s="22" t="e">
        <f>SUM(#REF!+#REF!)</f>
        <v>#REF!</v>
      </c>
    </row>
    <row r="119" spans="14:14" ht="17.100000000000001" customHeight="1">
      <c r="N119" s="22" t="e">
        <f>SUM(#REF!+#REF!)</f>
        <v>#REF!</v>
      </c>
    </row>
    <row r="120" spans="14:14" ht="17.100000000000001" customHeight="1">
      <c r="N120" s="22" t="e">
        <f>SUM(#REF!+#REF!)</f>
        <v>#REF!</v>
      </c>
    </row>
    <row r="121" spans="14:14" ht="17.100000000000001" customHeight="1">
      <c r="N121" s="22" t="e">
        <f>SUM(#REF!+#REF!)</f>
        <v>#REF!</v>
      </c>
    </row>
    <row r="122" spans="14:14" ht="17.100000000000001" customHeight="1">
      <c r="N122" s="22" t="e">
        <f>SUM(#REF!+#REF!)</f>
        <v>#REF!</v>
      </c>
    </row>
    <row r="123" spans="14:14" ht="17.100000000000001" customHeight="1">
      <c r="N123" s="22" t="e">
        <f>SUM(#REF!+#REF!)</f>
        <v>#REF!</v>
      </c>
    </row>
    <row r="124" spans="14:14" ht="17.100000000000001" customHeight="1">
      <c r="N124" s="22" t="e">
        <f>SUM(#REF!+#REF!)</f>
        <v>#REF!</v>
      </c>
    </row>
    <row r="125" spans="14:14" ht="17.100000000000001" customHeight="1">
      <c r="N125" s="22" t="e">
        <f>SUM(#REF!+#REF!)</f>
        <v>#REF!</v>
      </c>
    </row>
    <row r="126" spans="14:14" ht="17.100000000000001" customHeight="1">
      <c r="N126" s="22" t="e">
        <f>SUM(#REF!+#REF!)</f>
        <v>#REF!</v>
      </c>
    </row>
    <row r="127" spans="14:14" ht="17.100000000000001" customHeight="1">
      <c r="N127" s="22" t="e">
        <f>SUM(#REF!+#REF!)</f>
        <v>#REF!</v>
      </c>
    </row>
    <row r="128" spans="14:14" ht="17.100000000000001" customHeight="1">
      <c r="N128" s="22" t="e">
        <f>SUM(#REF!+#REF!)</f>
        <v>#REF!</v>
      </c>
    </row>
    <row r="129" spans="14:16" ht="17.100000000000001" customHeight="1">
      <c r="N129" s="22" t="e">
        <f>SUM(#REF!+#REF!)</f>
        <v>#REF!</v>
      </c>
    </row>
    <row r="130" spans="14:16" ht="17.100000000000001" customHeight="1">
      <c r="N130" s="22" t="e">
        <f>SUM(#REF!+#REF!)</f>
        <v>#REF!</v>
      </c>
    </row>
    <row r="131" spans="14:16" ht="17.100000000000001" customHeight="1">
      <c r="N131" s="22" t="e">
        <f>SUM(#REF!+#REF!)</f>
        <v>#REF!</v>
      </c>
      <c r="P131" s="68"/>
    </row>
    <row r="132" spans="14:16" ht="17.100000000000001" customHeight="1">
      <c r="N132" s="22" t="e">
        <f>SUM(#REF!+#REF!)</f>
        <v>#REF!</v>
      </c>
    </row>
    <row r="133" spans="14:16" ht="17.100000000000001" customHeight="1">
      <c r="N133" s="22" t="e">
        <f>SUM(#REF!+#REF!)</f>
        <v>#REF!</v>
      </c>
    </row>
    <row r="134" spans="14:16" ht="17.100000000000001" customHeight="1">
      <c r="N134" s="22" t="e">
        <f>SUM(#REF!+#REF!)</f>
        <v>#REF!</v>
      </c>
    </row>
    <row r="135" spans="14:16" ht="17.100000000000001" customHeight="1">
      <c r="N135" s="22" t="e">
        <f>SUM(#REF!+#REF!)</f>
        <v>#REF!</v>
      </c>
    </row>
    <row r="136" spans="14:16" ht="17.100000000000001" customHeight="1">
      <c r="N136" s="22" t="e">
        <f>SUM(#REF!+#REF!)</f>
        <v>#REF!</v>
      </c>
    </row>
    <row r="137" spans="14:16" ht="17.100000000000001" customHeight="1">
      <c r="N137" s="22" t="e">
        <f>SUM(#REF!+#REF!)</f>
        <v>#REF!</v>
      </c>
    </row>
    <row r="138" spans="14:16" ht="17.100000000000001" customHeight="1">
      <c r="N138" s="22" t="e">
        <f>SUM(#REF!+#REF!)</f>
        <v>#REF!</v>
      </c>
    </row>
    <row r="139" spans="14:16" ht="17.100000000000001" customHeight="1">
      <c r="N139" s="22" t="e">
        <f>SUM(#REF!+#REF!)</f>
        <v>#REF!</v>
      </c>
    </row>
    <row r="140" spans="14:16" ht="17.100000000000001" customHeight="1">
      <c r="N140" s="22" t="e">
        <f>SUM(#REF!+#REF!)</f>
        <v>#REF!</v>
      </c>
    </row>
    <row r="141" spans="14:16" ht="17.100000000000001" customHeight="1">
      <c r="N141" s="22" t="e">
        <f>SUM(#REF!+#REF!)</f>
        <v>#REF!</v>
      </c>
    </row>
    <row r="142" spans="14:16" ht="17.100000000000001" customHeight="1">
      <c r="N142" s="22" t="e">
        <f>SUM(#REF!+#REF!)</f>
        <v>#REF!</v>
      </c>
    </row>
    <row r="143" spans="14:16" ht="17.100000000000001" customHeight="1">
      <c r="N143" s="22" t="e">
        <f>SUM(#REF!+#REF!)</f>
        <v>#REF!</v>
      </c>
    </row>
    <row r="144" spans="14:16" ht="17.100000000000001" customHeight="1">
      <c r="N144" s="22" t="e">
        <f>SUM(#REF!+#REF!)</f>
        <v>#REF!</v>
      </c>
    </row>
    <row r="145" spans="14:14" ht="17.100000000000001" customHeight="1">
      <c r="N145" s="22" t="e">
        <f>SUM(#REF!+#REF!)</f>
        <v>#REF!</v>
      </c>
    </row>
    <row r="146" spans="14:14" ht="17.100000000000001" customHeight="1">
      <c r="N146" s="22" t="e">
        <f>SUM(#REF!+#REF!)</f>
        <v>#REF!</v>
      </c>
    </row>
    <row r="147" spans="14:14" ht="17.100000000000001" customHeight="1">
      <c r="N147" s="22" t="e">
        <f>SUM(#REF!+#REF!)</f>
        <v>#REF!</v>
      </c>
    </row>
    <row r="148" spans="14:14" ht="17.100000000000001" customHeight="1">
      <c r="N148" s="22" t="e">
        <f>SUM(#REF!+#REF!)</f>
        <v>#REF!</v>
      </c>
    </row>
    <row r="149" spans="14:14" ht="17.100000000000001" customHeight="1">
      <c r="N149" s="22" t="e">
        <f>SUM(#REF!+#REF!)</f>
        <v>#REF!</v>
      </c>
    </row>
    <row r="150" spans="14:14" ht="17.100000000000001" customHeight="1">
      <c r="N150" s="22" t="e">
        <f>SUM(#REF!+#REF!)</f>
        <v>#REF!</v>
      </c>
    </row>
    <row r="151" spans="14:14" ht="17.100000000000001" customHeight="1">
      <c r="N151" s="22" t="e">
        <f>SUM(#REF!+#REF!)</f>
        <v>#REF!</v>
      </c>
    </row>
    <row r="152" spans="14:14" ht="17.100000000000001" customHeight="1">
      <c r="N152" s="22" t="e">
        <f>SUM(#REF!+#REF!)</f>
        <v>#REF!</v>
      </c>
    </row>
    <row r="153" spans="14:14" ht="17.100000000000001" customHeight="1">
      <c r="N153" s="22" t="e">
        <f>SUM(#REF!+#REF!)</f>
        <v>#REF!</v>
      </c>
    </row>
    <row r="154" spans="14:14" ht="17.100000000000001" customHeight="1">
      <c r="N154" s="22" t="e">
        <f>SUM(#REF!+#REF!)</f>
        <v>#REF!</v>
      </c>
    </row>
    <row r="155" spans="14:14" ht="17.100000000000001" customHeight="1">
      <c r="N155" s="22" t="e">
        <f>SUM(#REF!+#REF!)</f>
        <v>#REF!</v>
      </c>
    </row>
    <row r="156" spans="14:14" ht="17.100000000000001" customHeight="1">
      <c r="N156" s="22" t="e">
        <f>SUM(#REF!+#REF!)</f>
        <v>#REF!</v>
      </c>
    </row>
    <row r="157" spans="14:14" ht="17.100000000000001" customHeight="1">
      <c r="N157" s="22" t="e">
        <f>SUM(#REF!+#REF!)</f>
        <v>#REF!</v>
      </c>
    </row>
    <row r="158" spans="14:14" ht="17.100000000000001" customHeight="1">
      <c r="N158" s="22" t="e">
        <f>SUM(#REF!+#REF!)</f>
        <v>#REF!</v>
      </c>
    </row>
    <row r="159" spans="14:14" ht="17.100000000000001" customHeight="1">
      <c r="N159" s="22" t="e">
        <f>SUM(#REF!+#REF!)</f>
        <v>#REF!</v>
      </c>
    </row>
    <row r="160" spans="14:14" ht="17.100000000000001" customHeight="1">
      <c r="N160" s="22" t="e">
        <f>SUM(#REF!+#REF!)</f>
        <v>#REF!</v>
      </c>
    </row>
    <row r="161" spans="14:14" ht="17.100000000000001" customHeight="1">
      <c r="N161" s="22" t="e">
        <f>SUM(#REF!+#REF!)</f>
        <v>#REF!</v>
      </c>
    </row>
    <row r="162" spans="14:14" ht="17.100000000000001" customHeight="1">
      <c r="N162" s="22" t="e">
        <f>SUM(#REF!+#REF!)</f>
        <v>#REF!</v>
      </c>
    </row>
    <row r="163" spans="14:14" ht="17.100000000000001" customHeight="1">
      <c r="N163" s="22" t="e">
        <f>SUM(#REF!+#REF!)</f>
        <v>#REF!</v>
      </c>
    </row>
    <row r="164" spans="14:14" ht="17.100000000000001" customHeight="1">
      <c r="N164" s="22" t="e">
        <f>SUM(#REF!+#REF!)</f>
        <v>#REF!</v>
      </c>
    </row>
    <row r="165" spans="14:14" ht="17.100000000000001" customHeight="1">
      <c r="N165" s="22" t="e">
        <f>SUM(#REF!+#REF!)</f>
        <v>#REF!</v>
      </c>
    </row>
    <row r="166" spans="14:14" ht="17.100000000000001" customHeight="1">
      <c r="N166" s="22" t="e">
        <f>SUM(#REF!+#REF!)</f>
        <v>#REF!</v>
      </c>
    </row>
    <row r="167" spans="14:14" ht="17.100000000000001" customHeight="1">
      <c r="N167" s="22" t="e">
        <f>SUM(#REF!+#REF!)</f>
        <v>#REF!</v>
      </c>
    </row>
    <row r="168" spans="14:14" ht="17.100000000000001" customHeight="1">
      <c r="N168" s="22" t="e">
        <f>SUM(#REF!+#REF!)</f>
        <v>#REF!</v>
      </c>
    </row>
    <row r="169" spans="14:14" ht="17.100000000000001" customHeight="1">
      <c r="N169" s="22" t="e">
        <f>SUM(#REF!+#REF!)</f>
        <v>#REF!</v>
      </c>
    </row>
    <row r="170" spans="14:14" ht="17.100000000000001" customHeight="1">
      <c r="N170" s="22" t="e">
        <f>SUM(#REF!+#REF!)</f>
        <v>#REF!</v>
      </c>
    </row>
    <row r="171" spans="14:14" ht="17.100000000000001" customHeight="1">
      <c r="N171" s="22" t="e">
        <f>SUM(#REF!+#REF!)</f>
        <v>#REF!</v>
      </c>
    </row>
    <row r="172" spans="14:14" ht="17.100000000000001" customHeight="1">
      <c r="N172" s="22" t="e">
        <f>SUM(#REF!+#REF!)</f>
        <v>#REF!</v>
      </c>
    </row>
    <row r="173" spans="14:14" ht="17.100000000000001" customHeight="1">
      <c r="N173" s="22" t="e">
        <f>SUM(#REF!+#REF!)</f>
        <v>#REF!</v>
      </c>
    </row>
    <row r="174" spans="14:14" ht="17.100000000000001" customHeight="1">
      <c r="N174" s="22" t="e">
        <f>SUM(#REF!+#REF!)</f>
        <v>#REF!</v>
      </c>
    </row>
    <row r="175" spans="14:14" ht="17.100000000000001" customHeight="1">
      <c r="N175" s="22" t="e">
        <f>SUM(#REF!+#REF!)</f>
        <v>#REF!</v>
      </c>
    </row>
    <row r="176" spans="14:14" ht="17.100000000000001" customHeight="1">
      <c r="N176" s="22" t="e">
        <f>SUM(#REF!+#REF!)</f>
        <v>#REF!</v>
      </c>
    </row>
    <row r="177" spans="14:16" ht="17.100000000000001" customHeight="1">
      <c r="N177" s="22" t="e">
        <f>SUM(#REF!+#REF!)</f>
        <v>#REF!</v>
      </c>
    </row>
    <row r="178" spans="14:16" ht="17.100000000000001" customHeight="1">
      <c r="N178" s="22" t="e">
        <f>SUM(#REF!+#REF!)</f>
        <v>#REF!</v>
      </c>
    </row>
    <row r="179" spans="14:16" ht="17.100000000000001" customHeight="1">
      <c r="N179" s="22" t="e">
        <f>SUM(#REF!+#REF!)</f>
        <v>#REF!</v>
      </c>
    </row>
    <row r="180" spans="14:16" ht="17.100000000000001" customHeight="1">
      <c r="N180" s="22" t="e">
        <f>SUM(#REF!+#REF!)</f>
        <v>#REF!</v>
      </c>
    </row>
    <row r="181" spans="14:16" ht="17.100000000000001" customHeight="1">
      <c r="N181" s="22" t="e">
        <f>SUM(#REF!+#REF!)</f>
        <v>#REF!</v>
      </c>
    </row>
    <row r="182" spans="14:16" ht="17.100000000000001" customHeight="1">
      <c r="N182" s="22" t="e">
        <f>SUM(#REF!+#REF!)</f>
        <v>#REF!</v>
      </c>
      <c r="P182" s="68"/>
    </row>
    <row r="183" spans="14:16" ht="17.100000000000001" customHeight="1">
      <c r="N183" s="22" t="e">
        <f>SUM(#REF!+#REF!)</f>
        <v>#REF!</v>
      </c>
    </row>
    <row r="184" spans="14:16" ht="17.100000000000001" customHeight="1">
      <c r="N184" s="22" t="e">
        <f>SUM(#REF!+#REF!)</f>
        <v>#REF!</v>
      </c>
    </row>
    <row r="185" spans="14:16" ht="17.100000000000001" customHeight="1">
      <c r="N185" s="22" t="e">
        <f>SUM(#REF!+#REF!)</f>
        <v>#REF!</v>
      </c>
    </row>
    <row r="186" spans="14:16" ht="17.100000000000001" customHeight="1">
      <c r="N186" s="22" t="e">
        <f>SUM(#REF!+#REF!)</f>
        <v>#REF!</v>
      </c>
    </row>
    <row r="187" spans="14:16" ht="17.100000000000001" customHeight="1">
      <c r="N187" s="22" t="e">
        <f>SUM(#REF!+#REF!)</f>
        <v>#REF!</v>
      </c>
    </row>
    <row r="188" spans="14:16" ht="17.100000000000001" customHeight="1">
      <c r="N188" s="22" t="e">
        <f>SUM(#REF!+#REF!)</f>
        <v>#REF!</v>
      </c>
    </row>
    <row r="189" spans="14:16" ht="17.100000000000001" customHeight="1">
      <c r="N189" s="22" t="e">
        <f>SUM(#REF!+#REF!)</f>
        <v>#REF!</v>
      </c>
    </row>
    <row r="190" spans="14:16" ht="17.100000000000001" customHeight="1">
      <c r="N190" s="22" t="e">
        <f>SUM(#REF!+#REF!)</f>
        <v>#REF!</v>
      </c>
    </row>
    <row r="191" spans="14:16" ht="17.100000000000001" customHeight="1">
      <c r="N191" s="22" t="e">
        <f>SUM(#REF!+#REF!)</f>
        <v>#REF!</v>
      </c>
    </row>
    <row r="192" spans="14:16" ht="17.100000000000001" customHeight="1">
      <c r="N192" s="22" t="e">
        <f>SUM(#REF!+#REF!)</f>
        <v>#REF!</v>
      </c>
    </row>
    <row r="193" spans="14:15" ht="17.100000000000001" customHeight="1">
      <c r="N193" s="22" t="e">
        <f>SUM(#REF!+#REF!)</f>
        <v>#REF!</v>
      </c>
    </row>
    <row r="194" spans="14:15" ht="17.100000000000001" customHeight="1">
      <c r="N194" s="22" t="e">
        <f>SUM(#REF!+#REF!)</f>
        <v>#REF!</v>
      </c>
    </row>
    <row r="195" spans="14:15" ht="17.100000000000001" customHeight="1">
      <c r="N195" s="22" t="e">
        <f>SUM(#REF!+#REF!)</f>
        <v>#REF!</v>
      </c>
    </row>
    <row r="196" spans="14:15" ht="17.100000000000001" customHeight="1">
      <c r="N196" s="22">
        <f t="shared" ref="N196:N205" si="18">SUM(H40+I40)</f>
        <v>37.914999999999999</v>
      </c>
    </row>
    <row r="197" spans="14:15" ht="17.100000000000001" customHeight="1">
      <c r="N197" s="22">
        <f t="shared" si="18"/>
        <v>38.478999999999999</v>
      </c>
    </row>
    <row r="198" spans="14:15" ht="17.100000000000001" customHeight="1">
      <c r="N198" s="22">
        <f t="shared" si="18"/>
        <v>38.795000000000002</v>
      </c>
    </row>
    <row r="199" spans="14:15" ht="17.100000000000001" customHeight="1">
      <c r="N199" s="22">
        <f t="shared" si="18"/>
        <v>41.215000000000003</v>
      </c>
    </row>
    <row r="200" spans="14:15" ht="17.100000000000001" customHeight="1">
      <c r="N200" s="22">
        <f t="shared" si="18"/>
        <v>38.207999999999998</v>
      </c>
    </row>
    <row r="201" spans="14:15" ht="17.100000000000001" customHeight="1">
      <c r="N201" s="22">
        <f t="shared" si="18"/>
        <v>42.716999999999999</v>
      </c>
    </row>
    <row r="202" spans="14:15" ht="17.100000000000001" customHeight="1">
      <c r="N202" s="22">
        <f t="shared" si="18"/>
        <v>38.477000000000004</v>
      </c>
    </row>
    <row r="203" spans="14:15" ht="17.100000000000001" customHeight="1">
      <c r="N203" s="22">
        <f t="shared" si="18"/>
        <v>38.597000000000001</v>
      </c>
    </row>
    <row r="204" spans="14:15" ht="17.100000000000001" customHeight="1">
      <c r="N204" s="22">
        <f t="shared" si="18"/>
        <v>69.185000000000002</v>
      </c>
      <c r="O204" s="87"/>
    </row>
    <row r="205" spans="14:15" ht="17.100000000000001" customHeight="1">
      <c r="N205" s="22">
        <f t="shared" si="18"/>
        <v>37.975999999999999</v>
      </c>
    </row>
    <row r="206" spans="14:15" ht="17.100000000000001" customHeight="1">
      <c r="N206" s="22" t="e">
        <f>SUM(#REF!+#REF!)</f>
        <v>#REF!</v>
      </c>
    </row>
    <row r="207" spans="14:15" ht="17.100000000000001" customHeight="1">
      <c r="N207" s="22" t="e">
        <f>SUM(#REF!+#REF!)</f>
        <v>#REF!</v>
      </c>
    </row>
    <row r="208" spans="14:15" ht="17.100000000000001" customHeight="1">
      <c r="N208" s="22" t="e">
        <f>SUM(#REF!+#REF!)</f>
        <v>#REF!</v>
      </c>
    </row>
    <row r="209" spans="14:16" ht="17.100000000000001" customHeight="1">
      <c r="N209" s="22" t="e">
        <f>SUM(#REF!+#REF!)</f>
        <v>#REF!</v>
      </c>
      <c r="P209" s="68"/>
    </row>
    <row r="210" spans="14:16" ht="17.100000000000001" customHeight="1">
      <c r="N210" s="22" t="e">
        <f>SUM(#REF!+#REF!)</f>
        <v>#REF!</v>
      </c>
    </row>
    <row r="211" spans="14:16" ht="17.100000000000001" customHeight="1">
      <c r="N211" s="22" t="e">
        <f>SUM(#REF!+#REF!)</f>
        <v>#REF!</v>
      </c>
    </row>
    <row r="212" spans="14:16" ht="17.100000000000001" customHeight="1">
      <c r="N212" s="22" t="e">
        <f>SUM(#REF!+#REF!)</f>
        <v>#REF!</v>
      </c>
    </row>
    <row r="213" spans="14:16" ht="17.100000000000001" customHeight="1">
      <c r="N213" s="22" t="e">
        <f>SUM(#REF!+#REF!)</f>
        <v>#REF!</v>
      </c>
    </row>
    <row r="214" spans="14:16" ht="17.100000000000001" customHeight="1">
      <c r="N214" s="22" t="e">
        <f>SUM(#REF!+#REF!)</f>
        <v>#REF!</v>
      </c>
    </row>
    <row r="215" spans="14:16" ht="17.100000000000001" customHeight="1">
      <c r="N215" s="22" t="e">
        <f>SUM(#REF!+#REF!)</f>
        <v>#REF!</v>
      </c>
    </row>
    <row r="216" spans="14:16" ht="17.100000000000001" customHeight="1">
      <c r="N216" s="22" t="e">
        <f>SUM(#REF!+#REF!)</f>
        <v>#REF!</v>
      </c>
    </row>
    <row r="217" spans="14:16" ht="17.100000000000001" customHeight="1">
      <c r="N217" s="22" t="e">
        <f>SUM(#REF!+#REF!)</f>
        <v>#REF!</v>
      </c>
    </row>
    <row r="218" spans="14:16" ht="17.100000000000001" customHeight="1">
      <c r="N218" s="22" t="e">
        <f>SUM(#REF!+#REF!)</f>
        <v>#REF!</v>
      </c>
    </row>
    <row r="219" spans="14:16" ht="17.100000000000001" customHeight="1">
      <c r="N219" s="22" t="e">
        <f>SUM(#REF!+#REF!)</f>
        <v>#REF!</v>
      </c>
    </row>
    <row r="220" spans="14:16" ht="17.100000000000001" customHeight="1">
      <c r="N220" s="22" t="e">
        <f>SUM(#REF!+#REF!)</f>
        <v>#REF!</v>
      </c>
    </row>
    <row r="221" spans="14:16" ht="17.100000000000001" customHeight="1">
      <c r="N221" s="22" t="e">
        <f>SUM(#REF!+#REF!)</f>
        <v>#REF!</v>
      </c>
    </row>
    <row r="222" spans="14:16" ht="17.100000000000001" customHeight="1">
      <c r="N222" s="22" t="e">
        <f>SUM(#REF!+#REF!)</f>
        <v>#REF!</v>
      </c>
    </row>
    <row r="223" spans="14:16" ht="17.100000000000001" customHeight="1">
      <c r="N223" s="22" t="e">
        <f>SUM(#REF!+#REF!)</f>
        <v>#REF!</v>
      </c>
    </row>
    <row r="224" spans="14:16" ht="17.100000000000001" customHeight="1">
      <c r="N224" s="22" t="e">
        <f>SUM(#REF!+#REF!)</f>
        <v>#REF!</v>
      </c>
    </row>
    <row r="225" spans="14:15" ht="17.100000000000001" customHeight="1">
      <c r="N225" s="22" t="e">
        <f>SUM(#REF!+#REF!)</f>
        <v>#REF!</v>
      </c>
      <c r="O225" s="87"/>
    </row>
    <row r="226" spans="14:15" ht="17.100000000000001" customHeight="1">
      <c r="N226" s="22" t="e">
        <f>SUM(#REF!+#REF!)</f>
        <v>#REF!</v>
      </c>
    </row>
    <row r="227" spans="14:15" ht="17.100000000000001" customHeight="1">
      <c r="N227" s="22" t="e">
        <f>SUM(#REF!+#REF!)</f>
        <v>#REF!</v>
      </c>
    </row>
    <row r="228" spans="14:15" ht="17.100000000000001" customHeight="1">
      <c r="N228" s="22" t="e">
        <f>SUM(#REF!+#REF!)</f>
        <v>#REF!</v>
      </c>
    </row>
    <row r="229" spans="14:15" ht="17.100000000000001" customHeight="1">
      <c r="N229" s="22" t="e">
        <f>SUM(#REF!+#REF!)</f>
        <v>#REF!</v>
      </c>
    </row>
    <row r="230" spans="14:15" ht="17.100000000000001" customHeight="1">
      <c r="N230" s="22" t="e">
        <f>SUM(#REF!+#REF!)</f>
        <v>#REF!</v>
      </c>
    </row>
    <row r="231" spans="14:15" ht="17.100000000000001" customHeight="1">
      <c r="N231" s="22" t="e">
        <f>SUM(#REF!+#REF!)</f>
        <v>#REF!</v>
      </c>
    </row>
    <row r="232" spans="14:15" ht="17.100000000000001" customHeight="1">
      <c r="N232" s="22" t="e">
        <f>SUM(#REF!+#REF!)</f>
        <v>#REF!</v>
      </c>
    </row>
    <row r="233" spans="14:15" ht="17.100000000000001" customHeight="1">
      <c r="N233" s="22" t="e">
        <f>SUM(#REF!+#REF!)</f>
        <v>#REF!</v>
      </c>
    </row>
    <row r="234" spans="14:15" ht="17.100000000000001" customHeight="1">
      <c r="N234" s="22" t="e">
        <f>SUM(#REF!+#REF!)</f>
        <v>#REF!</v>
      </c>
    </row>
    <row r="235" spans="14:15" ht="17.100000000000001" customHeight="1">
      <c r="N235" s="22" t="e">
        <f>SUM(#REF!+#REF!)</f>
        <v>#REF!</v>
      </c>
    </row>
    <row r="236" spans="14:15" ht="17.100000000000001" customHeight="1">
      <c r="N236" s="22" t="e">
        <f>SUM(#REF!+#REF!)</f>
        <v>#REF!</v>
      </c>
    </row>
    <row r="237" spans="14:15" ht="17.100000000000001" customHeight="1">
      <c r="N237" s="22" t="e">
        <f>SUM(#REF!+#REF!)</f>
        <v>#REF!</v>
      </c>
    </row>
    <row r="238" spans="14:15" ht="17.100000000000001" customHeight="1">
      <c r="N238" s="22" t="e">
        <f>SUM(#REF!+#REF!)</f>
        <v>#REF!</v>
      </c>
    </row>
    <row r="239" spans="14:15" ht="17.100000000000001" customHeight="1">
      <c r="N239" s="22" t="e">
        <f>SUM(#REF!+#REF!)</f>
        <v>#REF!</v>
      </c>
    </row>
    <row r="240" spans="14:15" ht="17.100000000000001" customHeight="1">
      <c r="N240" s="22" t="e">
        <f>SUM(#REF!+#REF!)</f>
        <v>#REF!</v>
      </c>
    </row>
    <row r="241" spans="14:16" ht="17.100000000000001" customHeight="1">
      <c r="N241" s="22" t="e">
        <f>SUM(#REF!+#REF!)</f>
        <v>#REF!</v>
      </c>
    </row>
    <row r="242" spans="14:16" ht="17.100000000000001" customHeight="1">
      <c r="N242" s="22" t="e">
        <f>SUM(#REF!+#REF!)</f>
        <v>#REF!</v>
      </c>
    </row>
    <row r="243" spans="14:16" ht="17.100000000000001" customHeight="1">
      <c r="N243" s="22" t="e">
        <f>SUM(#REF!+#REF!)</f>
        <v>#REF!</v>
      </c>
    </row>
    <row r="244" spans="14:16" ht="17.100000000000001" customHeight="1">
      <c r="N244" s="22" t="e">
        <f>SUM(#REF!+#REF!)</f>
        <v>#REF!</v>
      </c>
    </row>
    <row r="245" spans="14:16" ht="17.100000000000001" customHeight="1">
      <c r="N245" s="22" t="e">
        <f>SUM(#REF!+#REF!)</f>
        <v>#REF!</v>
      </c>
    </row>
    <row r="246" spans="14:16" ht="17.100000000000001" customHeight="1">
      <c r="N246" s="22" t="e">
        <f>SUM(#REF!+#REF!)</f>
        <v>#REF!</v>
      </c>
    </row>
    <row r="247" spans="14:16" ht="17.100000000000001" customHeight="1">
      <c r="N247" s="22" t="e">
        <f>SUM(#REF!+#REF!)</f>
        <v>#REF!</v>
      </c>
    </row>
    <row r="248" spans="14:16" ht="17.100000000000001" customHeight="1">
      <c r="N248" s="22" t="e">
        <f>SUM(#REF!+#REF!)</f>
        <v>#REF!</v>
      </c>
    </row>
    <row r="249" spans="14:16" ht="17.100000000000001" customHeight="1">
      <c r="N249" s="22" t="e">
        <f>SUM(#REF!+#REF!)</f>
        <v>#REF!</v>
      </c>
    </row>
    <row r="250" spans="14:16" ht="17.100000000000001" customHeight="1">
      <c r="N250" s="22" t="e">
        <f>SUM(#REF!+#REF!)</f>
        <v>#REF!</v>
      </c>
    </row>
    <row r="251" spans="14:16" ht="17.100000000000001" customHeight="1">
      <c r="N251" s="22" t="e">
        <f>SUM(#REF!+#REF!)</f>
        <v>#REF!</v>
      </c>
      <c r="O251" s="87"/>
      <c r="P251" s="68"/>
    </row>
    <row r="252" spans="14:16" ht="17.100000000000001" customHeight="1">
      <c r="N252" s="22" t="e">
        <f>SUM(#REF!+#REF!)</f>
        <v>#REF!</v>
      </c>
    </row>
    <row r="253" spans="14:16" ht="17.100000000000001" customHeight="1">
      <c r="N253" s="22" t="e">
        <f>SUM(#REF!+#REF!)</f>
        <v>#REF!</v>
      </c>
    </row>
    <row r="254" spans="14:16" ht="17.100000000000001" customHeight="1">
      <c r="N254" s="22" t="e">
        <f>SUM(#REF!+#REF!)</f>
        <v>#REF!</v>
      </c>
    </row>
    <row r="255" spans="14:16" ht="17.100000000000001" customHeight="1">
      <c r="N255" s="22" t="e">
        <f>SUM(#REF!+#REF!)</f>
        <v>#REF!</v>
      </c>
    </row>
    <row r="256" spans="14:16" ht="17.100000000000001" customHeight="1">
      <c r="N256" s="22" t="e">
        <f>SUM(#REF!+#REF!)</f>
        <v>#REF!</v>
      </c>
    </row>
    <row r="257" spans="14:14" ht="17.100000000000001" customHeight="1">
      <c r="N257" s="22" t="e">
        <f>SUM(#REF!+#REF!)</f>
        <v>#REF!</v>
      </c>
    </row>
    <row r="258" spans="14:14" ht="17.100000000000001" customHeight="1">
      <c r="N258" s="22" t="e">
        <f>SUM(#REF!+#REF!)</f>
        <v>#REF!</v>
      </c>
    </row>
    <row r="259" spans="14:14" ht="17.100000000000001" customHeight="1">
      <c r="N259" s="22" t="e">
        <f>SUM(#REF!+#REF!)</f>
        <v>#REF!</v>
      </c>
    </row>
    <row r="260" spans="14:14" ht="17.100000000000001" customHeight="1">
      <c r="N260" s="22" t="e">
        <f>SUM(#REF!+#REF!)</f>
        <v>#REF!</v>
      </c>
    </row>
    <row r="261" spans="14:14" ht="17.100000000000001" customHeight="1">
      <c r="N261" s="22" t="e">
        <f>SUM(#REF!+#REF!)</f>
        <v>#REF!</v>
      </c>
    </row>
    <row r="262" spans="14:14" ht="17.100000000000001" customHeight="1">
      <c r="N262" s="22" t="e">
        <f>SUM(#REF!+#REF!)</f>
        <v>#REF!</v>
      </c>
    </row>
    <row r="263" spans="14:14" ht="17.100000000000001" customHeight="1">
      <c r="N263" s="22" t="e">
        <f>SUM(#REF!+#REF!)</f>
        <v>#REF!</v>
      </c>
    </row>
    <row r="264" spans="14:14" ht="17.100000000000001" customHeight="1">
      <c r="N264" s="22" t="e">
        <f>SUM(#REF!+#REF!)</f>
        <v>#REF!</v>
      </c>
    </row>
    <row r="265" spans="14:14" ht="17.100000000000001" customHeight="1">
      <c r="N265" s="22" t="e">
        <f>SUM(#REF!+#REF!)</f>
        <v>#REF!</v>
      </c>
    </row>
    <row r="266" spans="14:14" ht="17.100000000000001" customHeight="1">
      <c r="N266" s="22" t="e">
        <f>SUM(#REF!+#REF!)</f>
        <v>#REF!</v>
      </c>
    </row>
    <row r="267" spans="14:14" ht="17.100000000000001" customHeight="1">
      <c r="N267" s="22" t="e">
        <f>SUM(#REF!+#REF!)</f>
        <v>#REF!</v>
      </c>
    </row>
    <row r="268" spans="14:14" ht="17.100000000000001" customHeight="1">
      <c r="N268" s="22" t="e">
        <f>SUM(#REF!+#REF!)</f>
        <v>#REF!</v>
      </c>
    </row>
    <row r="269" spans="14:14" ht="17.100000000000001" customHeight="1">
      <c r="N269" s="22" t="e">
        <f>SUM(#REF!+#REF!)</f>
        <v>#REF!</v>
      </c>
    </row>
    <row r="270" spans="14:14" ht="17.100000000000001" customHeight="1">
      <c r="N270" s="22" t="e">
        <f>SUM(#REF!+#REF!)</f>
        <v>#REF!</v>
      </c>
    </row>
    <row r="271" spans="14:14" ht="17.100000000000001" customHeight="1">
      <c r="N271" s="22" t="e">
        <f>SUM(#REF!+#REF!)</f>
        <v>#REF!</v>
      </c>
    </row>
    <row r="272" spans="14:14" ht="17.100000000000001" customHeight="1">
      <c r="N272" s="22" t="e">
        <f>SUM(#REF!+#REF!)</f>
        <v>#REF!</v>
      </c>
    </row>
    <row r="273" spans="14:16" ht="17.100000000000001" customHeight="1">
      <c r="N273" s="22" t="e">
        <f>SUM(#REF!+#REF!)</f>
        <v>#REF!</v>
      </c>
    </row>
    <row r="274" spans="14:16" ht="17.100000000000001" customHeight="1">
      <c r="N274" s="22" t="e">
        <f>SUM(#REF!+#REF!)</f>
        <v>#REF!</v>
      </c>
    </row>
    <row r="275" spans="14:16" ht="17.100000000000001" customHeight="1">
      <c r="N275" s="22" t="e">
        <f>SUM(#REF!+#REF!)</f>
        <v>#REF!</v>
      </c>
    </row>
    <row r="276" spans="14:16" ht="17.100000000000001" customHeight="1">
      <c r="N276" s="22" t="e">
        <f>SUM(#REF!+#REF!)</f>
        <v>#REF!</v>
      </c>
    </row>
    <row r="277" spans="14:16" ht="17.100000000000001" customHeight="1">
      <c r="N277" s="22" t="e">
        <f>SUM(#REF!+#REF!)</f>
        <v>#REF!</v>
      </c>
    </row>
    <row r="278" spans="14:16" ht="17.100000000000001" customHeight="1">
      <c r="N278" s="22" t="e">
        <f>SUM(#REF!+#REF!)</f>
        <v>#REF!</v>
      </c>
    </row>
    <row r="279" spans="14:16" ht="17.100000000000001" customHeight="1">
      <c r="N279" s="22" t="e">
        <f>SUM(#REF!+#REF!)</f>
        <v>#REF!</v>
      </c>
    </row>
    <row r="280" spans="14:16" ht="17.100000000000001" customHeight="1">
      <c r="N280" s="22" t="e">
        <f>SUM(#REF!+#REF!)</f>
        <v>#REF!</v>
      </c>
    </row>
    <row r="281" spans="14:16" ht="17.100000000000001" customHeight="1">
      <c r="N281" s="22" t="e">
        <f>SUM(#REF!+#REF!)</f>
        <v>#REF!</v>
      </c>
    </row>
    <row r="282" spans="14:16" ht="17.100000000000001" customHeight="1">
      <c r="N282" s="22" t="e">
        <f>SUM(#REF!+#REF!)</f>
        <v>#REF!</v>
      </c>
      <c r="P282" s="68"/>
    </row>
    <row r="283" spans="14:16" ht="17.100000000000001" customHeight="1">
      <c r="N283" s="22" t="e">
        <f>SUM(#REF!+#REF!)</f>
        <v>#REF!</v>
      </c>
    </row>
    <row r="284" spans="14:16" ht="17.100000000000001" customHeight="1">
      <c r="N284" s="22" t="e">
        <f>SUM(#REF!+#REF!)</f>
        <v>#REF!</v>
      </c>
    </row>
    <row r="285" spans="14:16" ht="17.100000000000001" customHeight="1">
      <c r="N285" s="22" t="e">
        <f>SUM(#REF!+#REF!)</f>
        <v>#REF!</v>
      </c>
    </row>
    <row r="286" spans="14:16" ht="17.100000000000001" customHeight="1">
      <c r="N286" s="22" t="e">
        <f>SUM(#REF!+#REF!)</f>
        <v>#REF!</v>
      </c>
    </row>
    <row r="287" spans="14:16" ht="17.100000000000001" customHeight="1">
      <c r="N287" s="22" t="e">
        <f>SUM(#REF!+#REF!)</f>
        <v>#REF!</v>
      </c>
    </row>
    <row r="288" spans="14:16" ht="17.100000000000001" customHeight="1">
      <c r="N288" s="22" t="e">
        <f>SUM(#REF!+#REF!)</f>
        <v>#REF!</v>
      </c>
    </row>
    <row r="289" spans="14:14" ht="17.100000000000001" customHeight="1">
      <c r="N289" s="22" t="e">
        <f>SUM(#REF!+#REF!)</f>
        <v>#REF!</v>
      </c>
    </row>
    <row r="290" spans="14:14" ht="17.100000000000001" customHeight="1">
      <c r="N290" s="22" t="e">
        <f>SUM(#REF!+#REF!)</f>
        <v>#REF!</v>
      </c>
    </row>
    <row r="291" spans="14:14" ht="17.100000000000001" customHeight="1">
      <c r="N291" s="22" t="e">
        <f>SUM(#REF!+#REF!)</f>
        <v>#REF!</v>
      </c>
    </row>
    <row r="292" spans="14:14" ht="17.100000000000001" customHeight="1">
      <c r="N292" s="22" t="e">
        <f>SUM(#REF!+#REF!)</f>
        <v>#REF!</v>
      </c>
    </row>
    <row r="293" spans="14:14" ht="17.100000000000001" customHeight="1">
      <c r="N293" s="22" t="e">
        <f>SUM(#REF!+#REF!)</f>
        <v>#REF!</v>
      </c>
    </row>
    <row r="294" spans="14:14" ht="17.100000000000001" customHeight="1">
      <c r="N294" s="22" t="e">
        <f>SUM(#REF!+#REF!)</f>
        <v>#REF!</v>
      </c>
    </row>
    <row r="295" spans="14:14" ht="17.100000000000001" customHeight="1">
      <c r="N295" s="22" t="e">
        <f>SUM(#REF!+#REF!)</f>
        <v>#REF!</v>
      </c>
    </row>
    <row r="296" spans="14:14" ht="17.100000000000001" customHeight="1">
      <c r="N296" s="22" t="e">
        <f>SUM(#REF!+#REF!)</f>
        <v>#REF!</v>
      </c>
    </row>
    <row r="297" spans="14:14" ht="17.100000000000001" customHeight="1">
      <c r="N297" s="22" t="e">
        <f>SUM(#REF!+#REF!)</f>
        <v>#REF!</v>
      </c>
    </row>
    <row r="298" spans="14:14" ht="17.100000000000001" customHeight="1">
      <c r="N298" s="22" t="e">
        <f>SUM(#REF!+#REF!)</f>
        <v>#REF!</v>
      </c>
    </row>
    <row r="299" spans="14:14" ht="17.100000000000001" customHeight="1">
      <c r="N299" s="22" t="e">
        <f>SUM(#REF!+#REF!)</f>
        <v>#REF!</v>
      </c>
    </row>
    <row r="300" spans="14:14" ht="17.100000000000001" customHeight="1">
      <c r="N300" s="22" t="e">
        <f>SUM(#REF!+#REF!)</f>
        <v>#REF!</v>
      </c>
    </row>
    <row r="301" spans="14:14" ht="17.100000000000001" customHeight="1">
      <c r="N301" s="22" t="e">
        <f>SUM(#REF!+#REF!)</f>
        <v>#REF!</v>
      </c>
    </row>
    <row r="302" spans="14:14" ht="17.100000000000001" customHeight="1">
      <c r="N302" s="22" t="e">
        <f>SUM(#REF!+#REF!)</f>
        <v>#REF!</v>
      </c>
    </row>
    <row r="303" spans="14:14" ht="17.100000000000001" customHeight="1">
      <c r="N303" s="22" t="e">
        <f>SUM(#REF!+#REF!)</f>
        <v>#REF!</v>
      </c>
    </row>
    <row r="304" spans="14:14" ht="17.100000000000001" customHeight="1">
      <c r="N304" s="22" t="e">
        <f>SUM(#REF!+#REF!)</f>
        <v>#REF!</v>
      </c>
    </row>
    <row r="305" spans="14:14" ht="17.100000000000001" customHeight="1">
      <c r="N305" s="22" t="e">
        <f>SUM(#REF!+#REF!)</f>
        <v>#REF!</v>
      </c>
    </row>
    <row r="306" spans="14:14" ht="17.100000000000001" customHeight="1">
      <c r="N306" s="22" t="e">
        <f>SUM(#REF!+#REF!)</f>
        <v>#REF!</v>
      </c>
    </row>
    <row r="307" spans="14:14" ht="17.100000000000001" customHeight="1">
      <c r="N307" s="22" t="e">
        <f>SUM(#REF!+#REF!)</f>
        <v>#REF!</v>
      </c>
    </row>
    <row r="308" spans="14:14" ht="17.100000000000001" customHeight="1">
      <c r="N308" s="22" t="e">
        <f>SUM(#REF!+#REF!)</f>
        <v>#REF!</v>
      </c>
    </row>
    <row r="309" spans="14:14" ht="17.100000000000001" customHeight="1">
      <c r="N309" s="22" t="e">
        <f>SUM(#REF!+#REF!)</f>
        <v>#REF!</v>
      </c>
    </row>
    <row r="310" spans="14:14" ht="17.100000000000001" customHeight="1">
      <c r="N310" s="22" t="e">
        <f>SUM(#REF!+#REF!)</f>
        <v>#REF!</v>
      </c>
    </row>
    <row r="311" spans="14:14" ht="17.100000000000001" customHeight="1">
      <c r="N311" s="22" t="e">
        <f>SUM(#REF!+#REF!)</f>
        <v>#REF!</v>
      </c>
    </row>
    <row r="312" spans="14:14" ht="17.100000000000001" customHeight="1">
      <c r="N312" s="22" t="e">
        <f>SUM(#REF!+#REF!)</f>
        <v>#REF!</v>
      </c>
    </row>
    <row r="313" spans="14:14" ht="17.100000000000001" customHeight="1">
      <c r="N313" s="22" t="e">
        <f>SUM(#REF!+#REF!)</f>
        <v>#REF!</v>
      </c>
    </row>
    <row r="314" spans="14:14" ht="17.100000000000001" customHeight="1">
      <c r="N314" s="22" t="e">
        <f>SUM(#REF!+#REF!)</f>
        <v>#REF!</v>
      </c>
    </row>
    <row r="315" spans="14:14" ht="17.100000000000001" customHeight="1">
      <c r="N315" s="22" t="e">
        <f>SUM(#REF!+#REF!)</f>
        <v>#REF!</v>
      </c>
    </row>
    <row r="316" spans="14:14" ht="17.100000000000001" customHeight="1">
      <c r="N316" s="22" t="e">
        <f>SUM(#REF!+#REF!)</f>
        <v>#REF!</v>
      </c>
    </row>
    <row r="317" spans="14:14" ht="17.100000000000001" customHeight="1">
      <c r="N317" s="22" t="e">
        <f>SUM(#REF!+#REF!)</f>
        <v>#REF!</v>
      </c>
    </row>
    <row r="318" spans="14:14" ht="17.100000000000001" customHeight="1">
      <c r="N318" s="22" t="e">
        <f>SUM(#REF!+#REF!)</f>
        <v>#REF!</v>
      </c>
    </row>
    <row r="319" spans="14:14" ht="17.100000000000001" customHeight="1">
      <c r="N319" s="22" t="e">
        <f>SUM(#REF!+#REF!)</f>
        <v>#REF!</v>
      </c>
    </row>
    <row r="320" spans="14:14" ht="17.100000000000001" customHeight="1">
      <c r="N320" s="22" t="e">
        <f>SUM(#REF!+#REF!)</f>
        <v>#REF!</v>
      </c>
    </row>
    <row r="321" spans="14:14" ht="17.100000000000001" customHeight="1">
      <c r="N321" s="22" t="e">
        <f>SUM(#REF!+#REF!)</f>
        <v>#REF!</v>
      </c>
    </row>
    <row r="322" spans="14:14" ht="17.100000000000001" customHeight="1">
      <c r="N322" s="22" t="e">
        <f>SUM(#REF!+#REF!)</f>
        <v>#REF!</v>
      </c>
    </row>
    <row r="323" spans="14:14" ht="17.100000000000001" customHeight="1">
      <c r="N323" s="22" t="e">
        <f>SUM(#REF!+#REF!)</f>
        <v>#REF!</v>
      </c>
    </row>
    <row r="324" spans="14:14" ht="17.100000000000001" customHeight="1">
      <c r="N324" s="22" t="e">
        <f>SUM(#REF!+#REF!)</f>
        <v>#REF!</v>
      </c>
    </row>
    <row r="325" spans="14:14" ht="17.100000000000001" customHeight="1">
      <c r="N325" s="22" t="e">
        <f>SUM(#REF!+#REF!)</f>
        <v>#REF!</v>
      </c>
    </row>
    <row r="326" spans="14:14" ht="17.100000000000001" customHeight="1">
      <c r="N326" s="22" t="e">
        <f>SUM(#REF!+#REF!)</f>
        <v>#REF!</v>
      </c>
    </row>
    <row r="327" spans="14:14" ht="17.100000000000001" customHeight="1">
      <c r="N327" s="22" t="e">
        <f>SUM(#REF!+#REF!)</f>
        <v>#REF!</v>
      </c>
    </row>
    <row r="328" spans="14:14" ht="17.100000000000001" customHeight="1">
      <c r="N328" s="22" t="e">
        <f>SUM(#REF!+#REF!)</f>
        <v>#REF!</v>
      </c>
    </row>
    <row r="329" spans="14:14" ht="17.100000000000001" customHeight="1">
      <c r="N329" s="22" t="e">
        <f>SUM(#REF!+#REF!)</f>
        <v>#REF!</v>
      </c>
    </row>
    <row r="330" spans="14:14" ht="17.100000000000001" customHeight="1">
      <c r="N330" s="22" t="e">
        <f>SUM(#REF!+#REF!)</f>
        <v>#REF!</v>
      </c>
    </row>
    <row r="331" spans="14:14" ht="17.100000000000001" customHeight="1">
      <c r="N331" s="22" t="e">
        <f>SUM(#REF!+#REF!)</f>
        <v>#REF!</v>
      </c>
    </row>
    <row r="332" spans="14:14" ht="17.100000000000001" customHeight="1">
      <c r="N332" s="22" t="e">
        <f>SUM(#REF!+#REF!)</f>
        <v>#REF!</v>
      </c>
    </row>
    <row r="333" spans="14:14" ht="17.100000000000001" customHeight="1">
      <c r="N333" s="22" t="e">
        <f>SUM(#REF!+#REF!)</f>
        <v>#REF!</v>
      </c>
    </row>
    <row r="334" spans="14:14" ht="17.100000000000001" customHeight="1">
      <c r="N334" s="22" t="e">
        <f>SUM(#REF!+#REF!)</f>
        <v>#REF!</v>
      </c>
    </row>
    <row r="335" spans="14:14" ht="17.100000000000001" customHeight="1">
      <c r="N335" s="22" t="e">
        <f>SUM(#REF!+#REF!)</f>
        <v>#REF!</v>
      </c>
    </row>
    <row r="336" spans="14:14" ht="17.100000000000001" customHeight="1">
      <c r="N336" s="22" t="e">
        <f>SUM(#REF!+#REF!)</f>
        <v>#REF!</v>
      </c>
    </row>
    <row r="337" spans="14:15" ht="17.100000000000001" customHeight="1">
      <c r="N337" s="22" t="e">
        <f>SUM(#REF!+#REF!)</f>
        <v>#REF!</v>
      </c>
    </row>
    <row r="338" spans="14:15" ht="17.100000000000001" customHeight="1">
      <c r="N338" s="22" t="e">
        <f>SUM(#REF!+#REF!)</f>
        <v>#REF!</v>
      </c>
    </row>
    <row r="339" spans="14:15" ht="17.100000000000001" customHeight="1">
      <c r="N339" s="22" t="e">
        <f>SUM(#REF!+#REF!)</f>
        <v>#REF!</v>
      </c>
    </row>
    <row r="340" spans="14:15" ht="17.100000000000001" customHeight="1">
      <c r="N340" s="22" t="e">
        <f>SUM(#REF!+#REF!)</f>
        <v>#REF!</v>
      </c>
    </row>
    <row r="341" spans="14:15" ht="17.100000000000001" customHeight="1">
      <c r="N341" s="22" t="e">
        <f>SUM(#REF!+#REF!)</f>
        <v>#REF!</v>
      </c>
    </row>
    <row r="342" spans="14:15" ht="17.100000000000001" customHeight="1">
      <c r="N342" s="22" t="e">
        <f>SUM(#REF!+#REF!)</f>
        <v>#REF!</v>
      </c>
      <c r="O342" s="87"/>
    </row>
    <row r="343" spans="14:15" ht="17.100000000000001" customHeight="1">
      <c r="N343" s="22" t="e">
        <f>SUM(#REF!+#REF!)</f>
        <v>#REF!</v>
      </c>
    </row>
    <row r="344" spans="14:15" ht="17.100000000000001" customHeight="1">
      <c r="N344" s="22" t="e">
        <f>SUM(#REF!+#REF!)</f>
        <v>#REF!</v>
      </c>
    </row>
    <row r="345" spans="14:15" ht="17.100000000000001" customHeight="1">
      <c r="N345" s="22" t="e">
        <f>SUM(#REF!+#REF!)</f>
        <v>#REF!</v>
      </c>
    </row>
    <row r="346" spans="14:15" ht="17.100000000000001" customHeight="1">
      <c r="N346" s="22" t="e">
        <f>SUM(#REF!+#REF!)</f>
        <v>#REF!</v>
      </c>
    </row>
    <row r="347" spans="14:15" ht="17.100000000000001" customHeight="1">
      <c r="N347" s="22" t="e">
        <f>SUM(#REF!+#REF!)</f>
        <v>#REF!</v>
      </c>
    </row>
    <row r="348" spans="14:15" ht="17.100000000000001" customHeight="1">
      <c r="N348" s="22" t="e">
        <f>SUM(#REF!+#REF!)</f>
        <v>#REF!</v>
      </c>
    </row>
    <row r="349" spans="14:15" ht="17.100000000000001" customHeight="1">
      <c r="N349" s="22" t="e">
        <f>SUM(#REF!+#REF!)</f>
        <v>#REF!</v>
      </c>
    </row>
    <row r="350" spans="14:15" ht="17.100000000000001" customHeight="1">
      <c r="N350" s="22" t="e">
        <f>SUM(#REF!+#REF!)</f>
        <v>#REF!</v>
      </c>
    </row>
    <row r="351" spans="14:15" ht="17.100000000000001" customHeight="1">
      <c r="N351" s="22" t="e">
        <f>SUM(#REF!+#REF!)</f>
        <v>#REF!</v>
      </c>
    </row>
    <row r="352" spans="14:15" ht="17.100000000000001" customHeight="1">
      <c r="N352" s="22" t="e">
        <f>SUM(#REF!+#REF!)</f>
        <v>#REF!</v>
      </c>
    </row>
    <row r="353" spans="14:14" ht="17.100000000000001" customHeight="1">
      <c r="N353" s="22" t="e">
        <f>SUM(#REF!+#REF!)</f>
        <v>#REF!</v>
      </c>
    </row>
    <row r="354" spans="14:14" ht="17.100000000000001" customHeight="1">
      <c r="N354" s="22" t="e">
        <f>SUM(#REF!+#REF!)</f>
        <v>#REF!</v>
      </c>
    </row>
    <row r="355" spans="14:14" ht="17.100000000000001" customHeight="1">
      <c r="N355" s="22" t="e">
        <f>SUM(#REF!+#REF!)</f>
        <v>#REF!</v>
      </c>
    </row>
    <row r="356" spans="14:14" ht="17.100000000000001" customHeight="1">
      <c r="N356" s="22" t="e">
        <f>SUM(#REF!+#REF!)</f>
        <v>#REF!</v>
      </c>
    </row>
    <row r="357" spans="14:14" ht="17.100000000000001" customHeight="1">
      <c r="N357" s="22" t="e">
        <f>SUM(#REF!+#REF!)</f>
        <v>#REF!</v>
      </c>
    </row>
    <row r="358" spans="14:14" ht="17.100000000000001" customHeight="1">
      <c r="N358" s="22" t="e">
        <f>SUM(#REF!+#REF!)</f>
        <v>#REF!</v>
      </c>
    </row>
    <row r="359" spans="14:14" ht="17.100000000000001" customHeight="1">
      <c r="N359" s="22" t="e">
        <f>SUM(#REF!+#REF!)</f>
        <v>#REF!</v>
      </c>
    </row>
    <row r="360" spans="14:14" ht="17.100000000000001" customHeight="1">
      <c r="N360" s="22" t="e">
        <f>SUM(#REF!+#REF!)</f>
        <v>#REF!</v>
      </c>
    </row>
    <row r="361" spans="14:14" ht="17.100000000000001" customHeight="1">
      <c r="N361" s="22" t="e">
        <f>SUM(#REF!+#REF!)</f>
        <v>#REF!</v>
      </c>
    </row>
    <row r="362" spans="14:14" ht="17.100000000000001" customHeight="1">
      <c r="N362" s="22" t="e">
        <f>SUM(#REF!+#REF!)</f>
        <v>#REF!</v>
      </c>
    </row>
    <row r="363" spans="14:14" ht="17.100000000000001" customHeight="1">
      <c r="N363" s="22" t="e">
        <f>SUM(#REF!+#REF!)</f>
        <v>#REF!</v>
      </c>
    </row>
    <row r="364" spans="14:14" ht="17.100000000000001" customHeight="1">
      <c r="N364" s="22" t="e">
        <f>SUM(#REF!+#REF!)</f>
        <v>#REF!</v>
      </c>
    </row>
    <row r="365" spans="14:14" ht="17.100000000000001" customHeight="1">
      <c r="N365" s="22" t="e">
        <f>SUM(#REF!+#REF!)</f>
        <v>#REF!</v>
      </c>
    </row>
    <row r="366" spans="14:14" ht="17.100000000000001" customHeight="1">
      <c r="N366" s="22" t="e">
        <f>SUM(#REF!+#REF!)</f>
        <v>#REF!</v>
      </c>
    </row>
    <row r="367" spans="14:14" ht="17.100000000000001" customHeight="1">
      <c r="N367" s="22" t="e">
        <f>SUM(#REF!+#REF!)</f>
        <v>#REF!</v>
      </c>
    </row>
    <row r="368" spans="14:14" ht="17.100000000000001" customHeight="1">
      <c r="N368" s="22" t="e">
        <f>SUM(#REF!+#REF!)</f>
        <v>#REF!</v>
      </c>
    </row>
    <row r="369" spans="14:15" ht="17.100000000000001" customHeight="1">
      <c r="N369" s="22" t="e">
        <f>SUM(#REF!+#REF!)</f>
        <v>#REF!</v>
      </c>
    </row>
    <row r="370" spans="14:15" ht="17.100000000000001" customHeight="1">
      <c r="N370" s="22" t="e">
        <f>SUM(#REF!+#REF!)</f>
        <v>#REF!</v>
      </c>
    </row>
    <row r="371" spans="14:15" ht="17.100000000000001" customHeight="1">
      <c r="N371" s="22" t="e">
        <f>SUM(#REF!+#REF!)</f>
        <v>#REF!</v>
      </c>
    </row>
    <row r="372" spans="14:15" ht="17.100000000000001" customHeight="1">
      <c r="N372" s="22" t="e">
        <f>SUM(#REF!+#REF!)</f>
        <v>#REF!</v>
      </c>
    </row>
    <row r="373" spans="14:15" ht="17.100000000000001" customHeight="1">
      <c r="N373" s="22" t="e">
        <f>SUM(#REF!+#REF!)</f>
        <v>#REF!</v>
      </c>
    </row>
    <row r="374" spans="14:15" ht="17.100000000000001" customHeight="1">
      <c r="N374" s="22" t="e">
        <f>SUM(#REF!+#REF!)</f>
        <v>#REF!</v>
      </c>
    </row>
    <row r="375" spans="14:15" ht="17.100000000000001" customHeight="1">
      <c r="N375" s="22" t="e">
        <f>SUM(#REF!+#REF!)</f>
        <v>#REF!</v>
      </c>
    </row>
    <row r="376" spans="14:15" ht="17.100000000000001" customHeight="1">
      <c r="N376" s="22" t="e">
        <f>SUM(#REF!+#REF!)</f>
        <v>#REF!</v>
      </c>
    </row>
    <row r="377" spans="14:15" ht="17.100000000000001" customHeight="1">
      <c r="N377" s="22" t="e">
        <f>SUM(#REF!+#REF!)</f>
        <v>#REF!</v>
      </c>
      <c r="O377" s="87"/>
    </row>
    <row r="378" spans="14:15" ht="17.100000000000001" customHeight="1">
      <c r="N378" s="22" t="e">
        <f>SUM(#REF!+#REF!)</f>
        <v>#REF!</v>
      </c>
    </row>
    <row r="379" spans="14:15" ht="17.100000000000001" customHeight="1">
      <c r="N379" s="22" t="e">
        <f>SUM(#REF!+#REF!)</f>
        <v>#REF!</v>
      </c>
    </row>
    <row r="380" spans="14:15" ht="17.100000000000001" customHeight="1">
      <c r="N380" s="22" t="e">
        <f>SUM(#REF!+#REF!)</f>
        <v>#REF!</v>
      </c>
    </row>
    <row r="381" spans="14:15" ht="17.100000000000001" customHeight="1">
      <c r="N381" s="22" t="e">
        <f>SUM(#REF!+#REF!)</f>
        <v>#REF!</v>
      </c>
    </row>
    <row r="382" spans="14:15" ht="17.100000000000001" customHeight="1">
      <c r="N382" s="22" t="e">
        <f>SUM(#REF!+#REF!)</f>
        <v>#REF!</v>
      </c>
    </row>
    <row r="383" spans="14:15" ht="17.100000000000001" customHeight="1">
      <c r="N383" s="22" t="e">
        <f>SUM(#REF!+#REF!)</f>
        <v>#REF!</v>
      </c>
    </row>
    <row r="384" spans="14:15" ht="17.100000000000001" customHeight="1">
      <c r="N384" s="22" t="e">
        <f>SUM(#REF!+#REF!)</f>
        <v>#REF!</v>
      </c>
    </row>
    <row r="385" spans="14:15" ht="17.100000000000001" customHeight="1">
      <c r="N385" s="22" t="e">
        <f>SUM(#REF!+#REF!)</f>
        <v>#REF!</v>
      </c>
    </row>
    <row r="386" spans="14:15" ht="17.100000000000001" customHeight="1">
      <c r="N386" s="22" t="e">
        <f>SUM(#REF!+#REF!)</f>
        <v>#REF!</v>
      </c>
    </row>
    <row r="387" spans="14:15" ht="17.100000000000001" customHeight="1">
      <c r="N387" s="22" t="e">
        <f>SUM(#REF!+#REF!)</f>
        <v>#REF!</v>
      </c>
    </row>
    <row r="388" spans="14:15" ht="17.100000000000001" customHeight="1">
      <c r="N388" s="22" t="e">
        <f>SUM(#REF!+#REF!)</f>
        <v>#REF!</v>
      </c>
    </row>
    <row r="389" spans="14:15" ht="17.100000000000001" customHeight="1">
      <c r="N389" s="22" t="e">
        <f>SUM(#REF!+#REF!)</f>
        <v>#REF!</v>
      </c>
    </row>
    <row r="390" spans="14:15" ht="17.100000000000001" customHeight="1">
      <c r="N390" s="22" t="e">
        <f>SUM(#REF!+#REF!)</f>
        <v>#REF!</v>
      </c>
    </row>
    <row r="391" spans="14:15" ht="17.100000000000001" customHeight="1">
      <c r="N391" s="22" t="e">
        <f>SUM(#REF!+#REF!)</f>
        <v>#REF!</v>
      </c>
    </row>
    <row r="392" spans="14:15" ht="17.100000000000001" customHeight="1">
      <c r="N392" s="22" t="e">
        <f>SUM(#REF!+#REF!)</f>
        <v>#REF!</v>
      </c>
    </row>
    <row r="393" spans="14:15" ht="17.100000000000001" customHeight="1">
      <c r="N393" s="22" t="e">
        <f>SUM(#REF!+#REF!)</f>
        <v>#REF!</v>
      </c>
    </row>
    <row r="394" spans="14:15" ht="17.100000000000001" customHeight="1">
      <c r="N394" s="22" t="e">
        <f>SUM(#REF!+#REF!)</f>
        <v>#REF!</v>
      </c>
    </row>
    <row r="395" spans="14:15" ht="17.100000000000001" customHeight="1">
      <c r="N395" s="22" t="e">
        <f>SUM(#REF!+#REF!)</f>
        <v>#REF!</v>
      </c>
      <c r="O395" s="87"/>
    </row>
    <row r="396" spans="14:15" ht="17.100000000000001" customHeight="1">
      <c r="N396" s="22" t="e">
        <f>SUM(#REF!+#REF!)</f>
        <v>#REF!</v>
      </c>
    </row>
    <row r="397" spans="14:15" ht="17.100000000000001" customHeight="1">
      <c r="N397" s="22" t="e">
        <f>SUM(#REF!+#REF!)</f>
        <v>#REF!</v>
      </c>
    </row>
    <row r="398" spans="14:15" ht="17.100000000000001" customHeight="1">
      <c r="N398" s="22" t="e">
        <f>SUM(#REF!+#REF!)</f>
        <v>#REF!</v>
      </c>
    </row>
    <row r="399" spans="14:15" ht="17.100000000000001" customHeight="1">
      <c r="N399" s="22" t="e">
        <f>SUM(#REF!+#REF!)</f>
        <v>#REF!</v>
      </c>
    </row>
    <row r="400" spans="14:15" ht="17.100000000000001" customHeight="1">
      <c r="N400" s="22" t="e">
        <f>SUM(#REF!+#REF!)</f>
        <v>#REF!</v>
      </c>
    </row>
    <row r="401" spans="14:14" ht="17.100000000000001" customHeight="1">
      <c r="N401" s="22" t="e">
        <f>SUM(#REF!+#REF!)</f>
        <v>#REF!</v>
      </c>
    </row>
    <row r="402" spans="14:14" ht="17.100000000000001" customHeight="1">
      <c r="N402" s="22" t="e">
        <f>SUM(#REF!+#REF!)</f>
        <v>#REF!</v>
      </c>
    </row>
    <row r="403" spans="14:14" ht="17.100000000000001" customHeight="1">
      <c r="N403" s="22" t="e">
        <f>SUM(#REF!+#REF!)</f>
        <v>#REF!</v>
      </c>
    </row>
    <row r="404" spans="14:14" ht="17.100000000000001" customHeight="1">
      <c r="N404" s="22" t="e">
        <f>SUM(#REF!+#REF!)</f>
        <v>#REF!</v>
      </c>
    </row>
    <row r="405" spans="14:14" ht="17.100000000000001" customHeight="1">
      <c r="N405" s="22" t="e">
        <f>SUM(#REF!+#REF!)</f>
        <v>#REF!</v>
      </c>
    </row>
    <row r="406" spans="14:14" ht="17.100000000000001" customHeight="1">
      <c r="N406" s="22" t="e">
        <f>SUM(#REF!+#REF!)</f>
        <v>#REF!</v>
      </c>
    </row>
    <row r="407" spans="14:14" ht="17.100000000000001" customHeight="1">
      <c r="N407" s="22" t="e">
        <f>SUM(#REF!+#REF!)</f>
        <v>#REF!</v>
      </c>
    </row>
    <row r="408" spans="14:14" ht="17.100000000000001" customHeight="1">
      <c r="N408" s="22" t="e">
        <f>SUM(#REF!+#REF!)</f>
        <v>#REF!</v>
      </c>
    </row>
    <row r="409" spans="14:14" ht="17.100000000000001" customHeight="1">
      <c r="N409" s="22" t="e">
        <f>SUM(#REF!+#REF!)</f>
        <v>#REF!</v>
      </c>
    </row>
    <row r="410" spans="14:14" ht="17.100000000000001" customHeight="1">
      <c r="N410" s="22" t="e">
        <f>SUM(#REF!+#REF!)</f>
        <v>#REF!</v>
      </c>
    </row>
    <row r="411" spans="14:14" ht="17.100000000000001" customHeight="1">
      <c r="N411" s="22" t="e">
        <f>SUM(#REF!+#REF!)</f>
        <v>#REF!</v>
      </c>
    </row>
    <row r="412" spans="14:14" ht="17.100000000000001" customHeight="1">
      <c r="N412" s="22" t="e">
        <f>SUM(#REF!+#REF!)</f>
        <v>#REF!</v>
      </c>
    </row>
    <row r="413" spans="14:14" ht="17.100000000000001" customHeight="1">
      <c r="N413" s="22" t="e">
        <f>SUM(#REF!+#REF!)</f>
        <v>#REF!</v>
      </c>
    </row>
    <row r="414" spans="14:14" ht="17.100000000000001" customHeight="1">
      <c r="N414" s="22" t="e">
        <f>SUM(#REF!+#REF!)</f>
        <v>#REF!</v>
      </c>
    </row>
    <row r="415" spans="14:14" ht="17.100000000000001" customHeight="1">
      <c r="N415" s="22" t="e">
        <f>SUM(#REF!+#REF!)</f>
        <v>#REF!</v>
      </c>
    </row>
    <row r="416" spans="14:14" ht="17.100000000000001" customHeight="1">
      <c r="N416" s="22" t="e">
        <f>SUM(#REF!+#REF!)</f>
        <v>#REF!</v>
      </c>
    </row>
    <row r="417" spans="14:14" ht="17.100000000000001" customHeight="1">
      <c r="N417" s="22" t="e">
        <f>SUM(#REF!+#REF!)</f>
        <v>#REF!</v>
      </c>
    </row>
    <row r="418" spans="14:14" ht="17.100000000000001" customHeight="1">
      <c r="N418" s="22" t="e">
        <f>SUM(#REF!+#REF!)</f>
        <v>#REF!</v>
      </c>
    </row>
    <row r="419" spans="14:14" ht="17.100000000000001" customHeight="1">
      <c r="N419" s="22" t="e">
        <f>SUM(#REF!+#REF!)</f>
        <v>#REF!</v>
      </c>
    </row>
    <row r="420" spans="14:14" ht="17.100000000000001" customHeight="1">
      <c r="N420" s="22" t="e">
        <f>SUM(#REF!+#REF!)</f>
        <v>#REF!</v>
      </c>
    </row>
    <row r="421" spans="14:14" ht="17.100000000000001" customHeight="1">
      <c r="N421" s="22" t="e">
        <f>SUM(#REF!+#REF!)</f>
        <v>#REF!</v>
      </c>
    </row>
    <row r="422" spans="14:14" ht="17.100000000000001" customHeight="1">
      <c r="N422" s="22" t="e">
        <f>SUM(#REF!+#REF!)</f>
        <v>#REF!</v>
      </c>
    </row>
    <row r="423" spans="14:14" ht="17.100000000000001" customHeight="1">
      <c r="N423" s="22" t="e">
        <f>SUM(#REF!+#REF!)</f>
        <v>#REF!</v>
      </c>
    </row>
    <row r="424" spans="14:14" ht="17.100000000000001" customHeight="1">
      <c r="N424" s="22" t="e">
        <f>SUM(#REF!+#REF!)</f>
        <v>#REF!</v>
      </c>
    </row>
    <row r="425" spans="14:14" ht="17.100000000000001" customHeight="1">
      <c r="N425" s="22" t="e">
        <f>SUM(#REF!+#REF!)</f>
        <v>#REF!</v>
      </c>
    </row>
    <row r="426" spans="14:14" ht="17.100000000000001" customHeight="1">
      <c r="N426" s="22" t="e">
        <f>SUM(#REF!+#REF!)</f>
        <v>#REF!</v>
      </c>
    </row>
    <row r="427" spans="14:14" ht="17.100000000000001" customHeight="1">
      <c r="N427" s="22" t="e">
        <f>SUM(#REF!+#REF!)</f>
        <v>#REF!</v>
      </c>
    </row>
    <row r="428" spans="14:14" ht="17.100000000000001" customHeight="1">
      <c r="N428" s="22" t="e">
        <f>SUM(#REF!+#REF!)</f>
        <v>#REF!</v>
      </c>
    </row>
    <row r="429" spans="14:14" ht="17.100000000000001" customHeight="1">
      <c r="N429" s="22" t="e">
        <f>SUM(#REF!+#REF!)</f>
        <v>#REF!</v>
      </c>
    </row>
    <row r="430" spans="14:14" ht="17.100000000000001" customHeight="1">
      <c r="N430" s="22" t="e">
        <f>SUM(#REF!+#REF!)</f>
        <v>#REF!</v>
      </c>
    </row>
    <row r="431" spans="14:14" ht="17.100000000000001" customHeight="1">
      <c r="N431" s="22" t="e">
        <f>SUM(#REF!+#REF!)</f>
        <v>#REF!</v>
      </c>
    </row>
    <row r="432" spans="14:14" ht="17.100000000000001" customHeight="1">
      <c r="N432" s="22" t="e">
        <f>SUM(#REF!+#REF!)</f>
        <v>#REF!</v>
      </c>
    </row>
    <row r="433" spans="14:14" ht="17.100000000000001" customHeight="1">
      <c r="N433" s="22" t="e">
        <f>SUM(#REF!+#REF!)</f>
        <v>#REF!</v>
      </c>
    </row>
    <row r="434" spans="14:14" ht="17.100000000000001" customHeight="1">
      <c r="N434" s="22" t="e">
        <f>SUM(#REF!+#REF!)</f>
        <v>#REF!</v>
      </c>
    </row>
    <row r="435" spans="14:14" ht="17.100000000000001" customHeight="1">
      <c r="N435" s="22" t="e">
        <f>SUM(#REF!+#REF!)</f>
        <v>#REF!</v>
      </c>
    </row>
    <row r="436" spans="14:14" ht="17.100000000000001" customHeight="1">
      <c r="N436" s="22" t="e">
        <f>SUM(#REF!+#REF!)</f>
        <v>#REF!</v>
      </c>
    </row>
    <row r="437" spans="14:14" ht="17.100000000000001" customHeight="1">
      <c r="N437" s="22" t="e">
        <f>SUM(#REF!+#REF!)</f>
        <v>#REF!</v>
      </c>
    </row>
    <row r="438" spans="14:14" ht="17.100000000000001" customHeight="1">
      <c r="N438" s="22" t="e">
        <f>SUM(#REF!+#REF!)</f>
        <v>#REF!</v>
      </c>
    </row>
    <row r="439" spans="14:14" ht="17.100000000000001" customHeight="1">
      <c r="N439" s="22" t="e">
        <f>SUM(#REF!+#REF!)</f>
        <v>#REF!</v>
      </c>
    </row>
    <row r="440" spans="14:14" ht="17.100000000000001" customHeight="1">
      <c r="N440" s="22" t="e">
        <f>SUM(#REF!+#REF!)</f>
        <v>#REF!</v>
      </c>
    </row>
    <row r="441" spans="14:14" ht="17.100000000000001" customHeight="1">
      <c r="N441" s="22" t="e">
        <f>SUM(#REF!+#REF!)</f>
        <v>#REF!</v>
      </c>
    </row>
    <row r="442" spans="14:14" ht="17.100000000000001" customHeight="1">
      <c r="N442" s="22" t="e">
        <f>SUM(#REF!+#REF!)</f>
        <v>#REF!</v>
      </c>
    </row>
    <row r="443" spans="14:14" ht="17.100000000000001" customHeight="1">
      <c r="N443" s="22" t="e">
        <f>SUM(#REF!+#REF!)</f>
        <v>#REF!</v>
      </c>
    </row>
    <row r="444" spans="14:14" ht="17.100000000000001" customHeight="1">
      <c r="N444" s="22" t="e">
        <f>SUM(#REF!+#REF!)</f>
        <v>#REF!</v>
      </c>
    </row>
    <row r="445" spans="14:14" ht="17.100000000000001" customHeight="1">
      <c r="N445" s="22" t="e">
        <f>SUM(#REF!+#REF!)</f>
        <v>#REF!</v>
      </c>
    </row>
    <row r="446" spans="14:14" ht="17.100000000000001" customHeight="1">
      <c r="N446" s="22" t="e">
        <f>SUM(#REF!+#REF!)</f>
        <v>#REF!</v>
      </c>
    </row>
    <row r="447" spans="14:14" ht="17.100000000000001" customHeight="1">
      <c r="N447" s="22" t="e">
        <f>SUM(#REF!+#REF!)</f>
        <v>#REF!</v>
      </c>
    </row>
    <row r="448" spans="14:14" ht="17.100000000000001" customHeight="1">
      <c r="N448" s="22" t="e">
        <f>SUM(#REF!+#REF!)</f>
        <v>#REF!</v>
      </c>
    </row>
    <row r="449" spans="14:14" ht="17.100000000000001" customHeight="1">
      <c r="N449" s="22" t="e">
        <f>SUM(#REF!+#REF!)</f>
        <v>#REF!</v>
      </c>
    </row>
    <row r="450" spans="14:14" ht="17.100000000000001" customHeight="1">
      <c r="N450" s="22" t="e">
        <f>SUM(#REF!+#REF!)</f>
        <v>#REF!</v>
      </c>
    </row>
    <row r="451" spans="14:14" ht="17.100000000000001" customHeight="1">
      <c r="N451" s="22" t="e">
        <f>SUM(#REF!+#REF!)</f>
        <v>#REF!</v>
      </c>
    </row>
    <row r="452" spans="14:14" ht="17.100000000000001" customHeight="1">
      <c r="N452" s="22" t="e">
        <f>SUM(#REF!+#REF!)</f>
        <v>#REF!</v>
      </c>
    </row>
    <row r="453" spans="14:14" ht="17.100000000000001" customHeight="1">
      <c r="N453" s="22" t="e">
        <f>SUM(#REF!+#REF!)</f>
        <v>#REF!</v>
      </c>
    </row>
    <row r="454" spans="14:14" ht="17.100000000000001" customHeight="1">
      <c r="N454" s="22" t="e">
        <f>SUM(#REF!+#REF!)</f>
        <v>#REF!</v>
      </c>
    </row>
    <row r="455" spans="14:14" ht="17.100000000000001" customHeight="1">
      <c r="N455" s="22" t="e">
        <f>SUM(#REF!+#REF!)</f>
        <v>#REF!</v>
      </c>
    </row>
    <row r="456" spans="14:14" ht="17.100000000000001" customHeight="1">
      <c r="N456" s="22" t="e">
        <f>SUM(#REF!+#REF!)</f>
        <v>#REF!</v>
      </c>
    </row>
    <row r="457" spans="14:14" ht="17.100000000000001" customHeight="1">
      <c r="N457" s="22" t="e">
        <f>SUM(#REF!+#REF!)</f>
        <v>#REF!</v>
      </c>
    </row>
    <row r="458" spans="14:14" ht="17.100000000000001" customHeight="1">
      <c r="N458" s="22" t="e">
        <f>SUM(#REF!+#REF!)</f>
        <v>#REF!</v>
      </c>
    </row>
    <row r="459" spans="14:14" ht="17.100000000000001" customHeight="1">
      <c r="N459" s="22" t="e">
        <f>SUM(#REF!+#REF!)</f>
        <v>#REF!</v>
      </c>
    </row>
    <row r="460" spans="14:14" ht="17.100000000000001" customHeight="1">
      <c r="N460" s="22" t="e">
        <f>SUM(#REF!+#REF!)</f>
        <v>#REF!</v>
      </c>
    </row>
    <row r="461" spans="14:14" ht="17.100000000000001" customHeight="1"/>
    <row r="462" spans="14:14" ht="17.100000000000001" customHeight="1"/>
    <row r="463" spans="14:14" ht="17.100000000000001" customHeight="1"/>
    <row r="464" spans="14:14" ht="17.100000000000001" customHeight="1"/>
    <row r="465" spans="16:16" ht="17.100000000000001" customHeight="1"/>
    <row r="466" spans="16:16" ht="17.100000000000001" customHeight="1"/>
    <row r="467" spans="16:16" ht="17.100000000000001" customHeight="1"/>
    <row r="468" spans="16:16" ht="17.100000000000001" customHeight="1"/>
    <row r="469" spans="16:16" ht="17.100000000000001" customHeight="1"/>
    <row r="470" spans="16:16" ht="17.100000000000001" customHeight="1">
      <c r="P470" s="68"/>
    </row>
    <row r="471" spans="16:16" ht="17.100000000000001" customHeight="1"/>
    <row r="472" spans="16:16" ht="17.100000000000001" customHeight="1"/>
    <row r="473" spans="16:16" ht="17.100000000000001" customHeight="1"/>
    <row r="474" spans="16:16" ht="17.100000000000001" customHeight="1"/>
    <row r="475" spans="16:16" ht="17.100000000000001" customHeight="1"/>
    <row r="476" spans="16:16" ht="17.100000000000001" customHeight="1"/>
    <row r="477" spans="16:16" ht="17.100000000000001" customHeight="1"/>
    <row r="478" spans="16:16" ht="17.100000000000001" customHeight="1"/>
    <row r="479" spans="16:16" ht="17.100000000000001" customHeight="1"/>
    <row r="480" spans="16:16" ht="17.100000000000001" customHeight="1"/>
    <row r="481" spans="16:16" ht="17.100000000000001" customHeight="1"/>
    <row r="482" spans="16:16" ht="17.100000000000001" customHeight="1"/>
    <row r="483" spans="16:16" ht="17.100000000000001" customHeight="1"/>
    <row r="484" spans="16:16" ht="17.100000000000001" customHeight="1"/>
    <row r="485" spans="16:16" ht="17.100000000000001" customHeight="1"/>
    <row r="486" spans="16:16" ht="17.100000000000001" customHeight="1"/>
    <row r="487" spans="16:16" ht="17.100000000000001" customHeight="1"/>
    <row r="488" spans="16:16" ht="17.100000000000001" customHeight="1"/>
    <row r="489" spans="16:16" ht="17.100000000000001" customHeight="1"/>
    <row r="490" spans="16:16" ht="17.100000000000001" customHeight="1"/>
    <row r="491" spans="16:16" ht="17.100000000000001" customHeight="1">
      <c r="P491" s="68"/>
    </row>
    <row r="492" spans="16:16" ht="17.100000000000001" customHeight="1"/>
    <row r="493" spans="16:16" ht="17.100000000000001" customHeight="1"/>
    <row r="494" spans="16:16" ht="17.100000000000001" customHeight="1"/>
    <row r="495" spans="16:16" ht="17.100000000000001" customHeight="1"/>
    <row r="496" spans="16:16" ht="17.100000000000001" customHeight="1"/>
    <row r="497" ht="17.100000000000001" customHeight="1"/>
    <row r="498" ht="17.100000000000001" customHeight="1"/>
    <row r="499" ht="17.100000000000001" customHeight="1"/>
    <row r="500" ht="17.100000000000001" customHeight="1"/>
    <row r="501" ht="17.100000000000001" customHeight="1"/>
    <row r="502" ht="17.100000000000001" customHeight="1"/>
    <row r="503" ht="17.100000000000001" customHeight="1"/>
    <row r="504" ht="17.100000000000001" customHeight="1"/>
    <row r="505" ht="17.100000000000001" customHeight="1"/>
    <row r="506" ht="17.100000000000001" customHeight="1"/>
    <row r="507" ht="17.100000000000001" customHeight="1"/>
    <row r="508" ht="17.100000000000001" customHeight="1"/>
    <row r="509" ht="17.100000000000001" customHeight="1"/>
    <row r="510" ht="17.100000000000001" customHeight="1"/>
    <row r="511" ht="17.100000000000001" customHeight="1"/>
    <row r="512" ht="17.100000000000001" customHeight="1"/>
    <row r="513" spans="16:16" ht="17.100000000000001" customHeight="1"/>
    <row r="514" spans="16:16" ht="17.100000000000001" customHeight="1"/>
    <row r="515" spans="16:16" ht="17.100000000000001" customHeight="1"/>
    <row r="516" spans="16:16" ht="17.100000000000001" customHeight="1"/>
    <row r="517" spans="16:16" ht="17.100000000000001" customHeight="1">
      <c r="P517" s="68"/>
    </row>
    <row r="518" spans="16:16" ht="17.100000000000001" customHeight="1"/>
    <row r="519" spans="16:16" ht="17.100000000000001" customHeight="1"/>
    <row r="520" spans="16:16" ht="17.100000000000001" customHeight="1"/>
    <row r="521" spans="16:16" ht="17.100000000000001" customHeight="1"/>
    <row r="522" spans="16:16" ht="17.100000000000001" customHeight="1"/>
    <row r="523" spans="16:16" ht="17.100000000000001" customHeight="1"/>
    <row r="524" spans="16:16" ht="17.100000000000001" customHeight="1"/>
    <row r="525" spans="16:16" ht="17.100000000000001" customHeight="1"/>
    <row r="526" spans="16:16" ht="17.100000000000001" customHeight="1"/>
    <row r="527" spans="16:16" ht="17.100000000000001" customHeight="1"/>
    <row r="528" spans="16:16" ht="17.100000000000001" customHeight="1"/>
    <row r="529" ht="17.100000000000001" customHeight="1"/>
    <row r="530" ht="17.100000000000001" customHeight="1"/>
    <row r="531" ht="17.100000000000001" customHeight="1"/>
    <row r="532" ht="17.100000000000001" customHeight="1"/>
    <row r="533" ht="17.100000000000001" customHeight="1"/>
    <row r="534" ht="17.100000000000001" customHeight="1"/>
    <row r="535" ht="17.100000000000001" customHeight="1"/>
    <row r="536" ht="17.100000000000001" customHeight="1"/>
    <row r="537" ht="17.100000000000001" customHeight="1"/>
    <row r="538" ht="17.100000000000001" customHeight="1"/>
    <row r="539" ht="17.100000000000001" customHeight="1"/>
    <row r="540" ht="17.100000000000001" customHeight="1"/>
    <row r="541" ht="17.100000000000001" customHeight="1"/>
    <row r="542" ht="17.100000000000001" customHeight="1"/>
    <row r="543" ht="17.100000000000001" customHeight="1"/>
    <row r="544" ht="17.100000000000001" customHeight="1"/>
    <row r="545" ht="17.100000000000001" customHeight="1"/>
    <row r="546" ht="17.100000000000001" customHeight="1"/>
    <row r="547" ht="17.100000000000001" customHeight="1"/>
    <row r="548" ht="17.100000000000001" customHeight="1"/>
    <row r="549" ht="17.100000000000001" customHeight="1"/>
    <row r="550" ht="17.100000000000001" customHeight="1"/>
    <row r="551" ht="17.100000000000001" customHeight="1"/>
    <row r="552" ht="17.100000000000001" customHeight="1"/>
    <row r="553" ht="17.100000000000001" customHeight="1"/>
    <row r="554" ht="17.100000000000001" customHeight="1"/>
    <row r="555" ht="17.100000000000001" customHeight="1"/>
    <row r="556" ht="17.100000000000001" customHeight="1"/>
    <row r="557" ht="17.100000000000001" customHeight="1"/>
    <row r="558" ht="17.100000000000001" customHeight="1"/>
    <row r="559" ht="17.100000000000001" customHeight="1"/>
    <row r="560" ht="17.100000000000001" customHeight="1"/>
    <row r="561" ht="17.100000000000001" customHeight="1"/>
    <row r="562" ht="17.100000000000001" customHeight="1"/>
    <row r="563" ht="17.100000000000001" customHeight="1"/>
    <row r="564" ht="17.100000000000001" customHeight="1"/>
    <row r="565" ht="17.100000000000001" customHeight="1"/>
    <row r="566" ht="17.100000000000001" customHeight="1"/>
    <row r="567" ht="17.100000000000001" customHeight="1"/>
    <row r="568" ht="17.100000000000001" customHeight="1"/>
    <row r="569" ht="17.100000000000001" customHeight="1"/>
    <row r="570" ht="17.100000000000001" customHeight="1"/>
    <row r="571" ht="17.100000000000001" customHeight="1"/>
    <row r="572" ht="17.100000000000001" customHeight="1"/>
    <row r="573" ht="17.100000000000001" customHeight="1"/>
    <row r="574" ht="17.100000000000001" customHeight="1"/>
    <row r="575" ht="17.100000000000001" customHeight="1"/>
    <row r="576" ht="17.100000000000001" customHeight="1"/>
    <row r="577" ht="17.100000000000001" customHeight="1"/>
    <row r="578" ht="17.100000000000001" customHeight="1"/>
    <row r="579" ht="17.100000000000001" customHeight="1"/>
    <row r="580" ht="17.100000000000001" customHeight="1"/>
    <row r="581" ht="17.100000000000001" customHeight="1"/>
    <row r="582" ht="17.100000000000001" customHeight="1"/>
    <row r="583" ht="17.100000000000001" customHeight="1"/>
    <row r="584" ht="17.100000000000001" customHeight="1"/>
    <row r="585" ht="17.100000000000001" customHeight="1"/>
    <row r="586" ht="17.100000000000001" customHeight="1"/>
    <row r="587" ht="17.100000000000001" customHeight="1"/>
    <row r="588" ht="17.100000000000001" customHeight="1"/>
    <row r="589" ht="17.100000000000001" customHeight="1"/>
    <row r="590" ht="17.100000000000001" customHeight="1"/>
    <row r="591" ht="17.100000000000001" customHeight="1"/>
    <row r="592" ht="17.100000000000001" customHeight="1"/>
    <row r="593" spans="16:16" ht="17.100000000000001" customHeight="1"/>
    <row r="594" spans="16:16" ht="17.100000000000001" customHeight="1"/>
    <row r="595" spans="16:16" ht="17.100000000000001" customHeight="1"/>
    <row r="596" spans="16:16" ht="17.100000000000001" customHeight="1"/>
    <row r="597" spans="16:16" ht="17.100000000000001" customHeight="1"/>
    <row r="598" spans="16:16" ht="17.100000000000001" customHeight="1"/>
    <row r="599" spans="16:16" ht="17.100000000000001" customHeight="1"/>
    <row r="600" spans="16:16" ht="17.100000000000001" customHeight="1"/>
    <row r="601" spans="16:16" ht="17.100000000000001" customHeight="1"/>
    <row r="602" spans="16:16" ht="17.100000000000001" customHeight="1"/>
    <row r="603" spans="16:16" ht="17.100000000000001" customHeight="1"/>
    <row r="604" spans="16:16" ht="17.100000000000001" customHeight="1"/>
    <row r="605" spans="16:16" ht="17.100000000000001" customHeight="1"/>
    <row r="606" spans="16:16" ht="17.100000000000001" customHeight="1"/>
    <row r="607" spans="16:16" ht="17.100000000000001" customHeight="1"/>
    <row r="608" spans="16:16" ht="17.100000000000001" customHeight="1">
      <c r="P608" s="68"/>
    </row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spans="16:16" ht="17.100000000000001" customHeight="1"/>
    <row r="642" spans="16:16" ht="17.100000000000001" customHeight="1"/>
    <row r="643" spans="16:16" ht="17.100000000000001" customHeight="1">
      <c r="P643" s="68"/>
    </row>
    <row r="644" spans="16:16" ht="17.100000000000001" customHeight="1"/>
    <row r="645" spans="16:16" ht="17.100000000000001" customHeight="1"/>
    <row r="646" spans="16:16" ht="17.100000000000001" customHeight="1"/>
    <row r="647" spans="16:16" ht="17.100000000000001" customHeight="1"/>
    <row r="648" spans="16:16" ht="17.100000000000001" customHeight="1"/>
    <row r="649" spans="16:16" ht="17.100000000000001" customHeight="1"/>
    <row r="650" spans="16:16" ht="17.100000000000001" customHeight="1"/>
    <row r="651" spans="16:16" ht="17.100000000000001" customHeight="1"/>
    <row r="652" spans="16:16" ht="17.100000000000001" customHeight="1"/>
    <row r="653" spans="16:16" ht="17.100000000000001" customHeight="1"/>
    <row r="654" spans="16:16" ht="17.100000000000001" customHeight="1"/>
    <row r="655" spans="16:16" ht="17.100000000000001" customHeight="1"/>
    <row r="656" spans="16:16" ht="17.100000000000001" customHeight="1"/>
    <row r="657" spans="16:16" ht="17.100000000000001" customHeight="1"/>
    <row r="658" spans="16:16" ht="17.100000000000001" customHeight="1"/>
    <row r="659" spans="16:16" ht="17.100000000000001" customHeight="1"/>
    <row r="660" spans="16:16" ht="17.100000000000001" customHeight="1"/>
    <row r="661" spans="16:16" ht="17.100000000000001" customHeight="1">
      <c r="P661" s="68"/>
    </row>
    <row r="662" spans="16:16" ht="17.100000000000001" customHeight="1"/>
    <row r="663" spans="16:16" ht="17.100000000000001" customHeight="1"/>
    <row r="664" spans="16:16" ht="17.100000000000001" customHeight="1"/>
    <row r="665" spans="16:16" ht="17.100000000000001" customHeight="1"/>
    <row r="666" spans="16:16" ht="17.100000000000001" customHeight="1"/>
    <row r="667" spans="16:16" ht="17.100000000000001" customHeight="1"/>
    <row r="668" spans="16:16" ht="17.100000000000001" customHeight="1"/>
    <row r="669" spans="16:16" ht="17.100000000000001" customHeight="1"/>
    <row r="670" spans="16:16" ht="17.100000000000001" customHeight="1"/>
    <row r="671" spans="16:16" ht="17.100000000000001" customHeight="1"/>
    <row r="672" spans="16:16" ht="17.100000000000001" customHeight="1"/>
    <row r="673" ht="17.100000000000001" customHeight="1"/>
    <row r="674" ht="17.100000000000001" customHeight="1"/>
    <row r="675" ht="17.100000000000001" customHeight="1"/>
    <row r="676" ht="17.100000000000001" customHeight="1"/>
    <row r="677" ht="17.100000000000001" customHeight="1"/>
    <row r="678" ht="17.100000000000001" customHeight="1"/>
    <row r="679" ht="17.100000000000001" customHeight="1"/>
    <row r="680" ht="17.100000000000001" customHeight="1"/>
    <row r="681" ht="17.100000000000001" customHeight="1"/>
    <row r="682" ht="17.100000000000001" customHeight="1"/>
    <row r="683" ht="17.100000000000001" customHeight="1"/>
    <row r="684" ht="17.100000000000001" customHeight="1"/>
    <row r="685" ht="17.100000000000001" customHeight="1"/>
    <row r="686" ht="17.100000000000001" customHeight="1"/>
    <row r="687" ht="17.100000000000001" customHeight="1"/>
    <row r="688" ht="17.100000000000001" customHeight="1"/>
    <row r="689" ht="17.100000000000001" customHeight="1"/>
    <row r="690" ht="17.100000000000001" customHeight="1"/>
    <row r="691" ht="17.100000000000001" customHeight="1"/>
    <row r="692" ht="17.100000000000001" customHeight="1"/>
    <row r="693" ht="17.100000000000001" customHeight="1"/>
    <row r="694" ht="17.100000000000001" customHeight="1"/>
    <row r="695" ht="17.100000000000001" customHeight="1"/>
    <row r="696" ht="17.100000000000001" customHeight="1"/>
    <row r="697" ht="17.100000000000001" customHeight="1"/>
    <row r="698" ht="17.100000000000001" customHeight="1"/>
    <row r="699" ht="17.100000000000001" customHeight="1"/>
    <row r="700" ht="17.100000000000001" customHeight="1"/>
    <row r="701" ht="17.100000000000001" customHeight="1"/>
    <row r="702" ht="17.100000000000001" customHeight="1"/>
    <row r="703" ht="17.100000000000001" customHeight="1"/>
    <row r="704" ht="17.100000000000001" customHeight="1"/>
    <row r="705" ht="17.100000000000001" customHeight="1"/>
    <row r="706" ht="17.100000000000001" customHeight="1"/>
    <row r="707" ht="17.100000000000001" customHeight="1"/>
    <row r="708" ht="17.100000000000001" customHeight="1"/>
    <row r="709" ht="17.100000000000001" customHeight="1"/>
    <row r="710" ht="17.100000000000001" customHeight="1"/>
    <row r="711" ht="17.100000000000001" customHeight="1"/>
    <row r="712" ht="17.100000000000001" customHeight="1"/>
    <row r="713" ht="17.100000000000001" customHeight="1"/>
    <row r="714" ht="17.100000000000001" customHeight="1"/>
    <row r="715" ht="17.100000000000001" customHeight="1"/>
    <row r="716" ht="17.100000000000001" customHeight="1"/>
    <row r="717" ht="17.100000000000001" customHeight="1"/>
    <row r="718" ht="17.100000000000001" customHeight="1"/>
    <row r="719" ht="17.100000000000001" customHeight="1"/>
    <row r="720" ht="17.100000000000001" customHeight="1"/>
    <row r="721" ht="17.100000000000001" customHeight="1"/>
    <row r="722" ht="17.100000000000001" customHeight="1"/>
    <row r="723" ht="17.100000000000001" customHeight="1"/>
    <row r="724" ht="17.100000000000001" customHeight="1"/>
    <row r="725" ht="17.100000000000001" customHeight="1"/>
    <row r="726" ht="17.100000000000001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19"/>
  <sheetViews>
    <sheetView tabSelected="1" workbookViewId="0">
      <selection activeCell="R14" sqref="R14"/>
    </sheetView>
  </sheetViews>
  <sheetFormatPr defaultColWidth="9.140625" defaultRowHeight="12.75"/>
  <cols>
    <col min="1" max="1" width="3.85546875" style="76" customWidth="1"/>
    <col min="2" max="2" width="4.5703125" style="76" customWidth="1"/>
    <col min="3" max="3" width="23.140625" style="60" customWidth="1"/>
    <col min="4" max="4" width="27.42578125" style="60" customWidth="1"/>
    <col min="5" max="5" width="6.5703125" style="60" customWidth="1"/>
    <col min="6" max="6" width="5.42578125" style="60" customWidth="1"/>
    <col min="7" max="7" width="6.140625" style="60" customWidth="1"/>
    <col min="8" max="8" width="9.140625" style="77" hidden="1" customWidth="1"/>
    <col min="9" max="9" width="9.140625" style="78" hidden="1" customWidth="1"/>
    <col min="10" max="13" width="9.140625" style="60" hidden="1" customWidth="1"/>
    <col min="14" max="14" width="9.140625" style="60" customWidth="1"/>
    <col min="15" max="256" width="9.140625" style="60"/>
    <col min="257" max="257" width="3.85546875" style="60" customWidth="1"/>
    <col min="258" max="258" width="4.5703125" style="60" customWidth="1"/>
    <col min="259" max="259" width="23.140625" style="60" customWidth="1"/>
    <col min="260" max="260" width="27.42578125" style="60" customWidth="1"/>
    <col min="261" max="261" width="6.5703125" style="60" customWidth="1"/>
    <col min="262" max="262" width="5.42578125" style="60" customWidth="1"/>
    <col min="263" max="263" width="6.140625" style="60" customWidth="1"/>
    <col min="264" max="265" width="0" style="60" hidden="1" customWidth="1"/>
    <col min="266" max="269" width="9.140625" style="60" customWidth="1"/>
    <col min="270" max="270" width="0" style="60" hidden="1" customWidth="1"/>
    <col min="271" max="512" width="9.140625" style="60"/>
    <col min="513" max="513" width="3.85546875" style="60" customWidth="1"/>
    <col min="514" max="514" width="4.5703125" style="60" customWidth="1"/>
    <col min="515" max="515" width="23.140625" style="60" customWidth="1"/>
    <col min="516" max="516" width="27.42578125" style="60" customWidth="1"/>
    <col min="517" max="517" width="6.5703125" style="60" customWidth="1"/>
    <col min="518" max="518" width="5.42578125" style="60" customWidth="1"/>
    <col min="519" max="519" width="6.140625" style="60" customWidth="1"/>
    <col min="520" max="521" width="0" style="60" hidden="1" customWidth="1"/>
    <col min="522" max="525" width="9.140625" style="60" customWidth="1"/>
    <col min="526" max="526" width="0" style="60" hidden="1" customWidth="1"/>
    <col min="527" max="768" width="9.140625" style="60"/>
    <col min="769" max="769" width="3.85546875" style="60" customWidth="1"/>
    <col min="770" max="770" width="4.5703125" style="60" customWidth="1"/>
    <col min="771" max="771" width="23.140625" style="60" customWidth="1"/>
    <col min="772" max="772" width="27.42578125" style="60" customWidth="1"/>
    <col min="773" max="773" width="6.5703125" style="60" customWidth="1"/>
    <col min="774" max="774" width="5.42578125" style="60" customWidth="1"/>
    <col min="775" max="775" width="6.140625" style="60" customWidth="1"/>
    <col min="776" max="777" width="0" style="60" hidden="1" customWidth="1"/>
    <col min="778" max="781" width="9.140625" style="60" customWidth="1"/>
    <col min="782" max="782" width="0" style="60" hidden="1" customWidth="1"/>
    <col min="783" max="1024" width="9.140625" style="60"/>
    <col min="1025" max="1025" width="3.85546875" style="60" customWidth="1"/>
    <col min="1026" max="1026" width="4.5703125" style="60" customWidth="1"/>
    <col min="1027" max="1027" width="23.140625" style="60" customWidth="1"/>
    <col min="1028" max="1028" width="27.42578125" style="60" customWidth="1"/>
    <col min="1029" max="1029" width="6.5703125" style="60" customWidth="1"/>
    <col min="1030" max="1030" width="5.42578125" style="60" customWidth="1"/>
    <col min="1031" max="1031" width="6.140625" style="60" customWidth="1"/>
    <col min="1032" max="1033" width="0" style="60" hidden="1" customWidth="1"/>
    <col min="1034" max="1037" width="9.140625" style="60" customWidth="1"/>
    <col min="1038" max="1038" width="0" style="60" hidden="1" customWidth="1"/>
    <col min="1039" max="1280" width="9.140625" style="60"/>
    <col min="1281" max="1281" width="3.85546875" style="60" customWidth="1"/>
    <col min="1282" max="1282" width="4.5703125" style="60" customWidth="1"/>
    <col min="1283" max="1283" width="23.140625" style="60" customWidth="1"/>
    <col min="1284" max="1284" width="27.42578125" style="60" customWidth="1"/>
    <col min="1285" max="1285" width="6.5703125" style="60" customWidth="1"/>
    <col min="1286" max="1286" width="5.42578125" style="60" customWidth="1"/>
    <col min="1287" max="1287" width="6.140625" style="60" customWidth="1"/>
    <col min="1288" max="1289" width="0" style="60" hidden="1" customWidth="1"/>
    <col min="1290" max="1293" width="9.140625" style="60" customWidth="1"/>
    <col min="1294" max="1294" width="0" style="60" hidden="1" customWidth="1"/>
    <col min="1295" max="1536" width="9.140625" style="60"/>
    <col min="1537" max="1537" width="3.85546875" style="60" customWidth="1"/>
    <col min="1538" max="1538" width="4.5703125" style="60" customWidth="1"/>
    <col min="1539" max="1539" width="23.140625" style="60" customWidth="1"/>
    <col min="1540" max="1540" width="27.42578125" style="60" customWidth="1"/>
    <col min="1541" max="1541" width="6.5703125" style="60" customWidth="1"/>
    <col min="1542" max="1542" width="5.42578125" style="60" customWidth="1"/>
    <col min="1543" max="1543" width="6.140625" style="60" customWidth="1"/>
    <col min="1544" max="1545" width="0" style="60" hidden="1" customWidth="1"/>
    <col min="1546" max="1549" width="9.140625" style="60" customWidth="1"/>
    <col min="1550" max="1550" width="0" style="60" hidden="1" customWidth="1"/>
    <col min="1551" max="1792" width="9.140625" style="60"/>
    <col min="1793" max="1793" width="3.85546875" style="60" customWidth="1"/>
    <col min="1794" max="1794" width="4.5703125" style="60" customWidth="1"/>
    <col min="1795" max="1795" width="23.140625" style="60" customWidth="1"/>
    <col min="1796" max="1796" width="27.42578125" style="60" customWidth="1"/>
    <col min="1797" max="1797" width="6.5703125" style="60" customWidth="1"/>
    <col min="1798" max="1798" width="5.42578125" style="60" customWidth="1"/>
    <col min="1799" max="1799" width="6.140625" style="60" customWidth="1"/>
    <col min="1800" max="1801" width="0" style="60" hidden="1" customWidth="1"/>
    <col min="1802" max="1805" width="9.140625" style="60" customWidth="1"/>
    <col min="1806" max="1806" width="0" style="60" hidden="1" customWidth="1"/>
    <col min="1807" max="2048" width="9.140625" style="60"/>
    <col min="2049" max="2049" width="3.85546875" style="60" customWidth="1"/>
    <col min="2050" max="2050" width="4.5703125" style="60" customWidth="1"/>
    <col min="2051" max="2051" width="23.140625" style="60" customWidth="1"/>
    <col min="2052" max="2052" width="27.42578125" style="60" customWidth="1"/>
    <col min="2053" max="2053" width="6.5703125" style="60" customWidth="1"/>
    <col min="2054" max="2054" width="5.42578125" style="60" customWidth="1"/>
    <col min="2055" max="2055" width="6.140625" style="60" customWidth="1"/>
    <col min="2056" max="2057" width="0" style="60" hidden="1" customWidth="1"/>
    <col min="2058" max="2061" width="9.140625" style="60" customWidth="1"/>
    <col min="2062" max="2062" width="0" style="60" hidden="1" customWidth="1"/>
    <col min="2063" max="2304" width="9.140625" style="60"/>
    <col min="2305" max="2305" width="3.85546875" style="60" customWidth="1"/>
    <col min="2306" max="2306" width="4.5703125" style="60" customWidth="1"/>
    <col min="2307" max="2307" width="23.140625" style="60" customWidth="1"/>
    <col min="2308" max="2308" width="27.42578125" style="60" customWidth="1"/>
    <col min="2309" max="2309" width="6.5703125" style="60" customWidth="1"/>
    <col min="2310" max="2310" width="5.42578125" style="60" customWidth="1"/>
    <col min="2311" max="2311" width="6.140625" style="60" customWidth="1"/>
    <col min="2312" max="2313" width="0" style="60" hidden="1" customWidth="1"/>
    <col min="2314" max="2317" width="9.140625" style="60" customWidth="1"/>
    <col min="2318" max="2318" width="0" style="60" hidden="1" customWidth="1"/>
    <col min="2319" max="2560" width="9.140625" style="60"/>
    <col min="2561" max="2561" width="3.85546875" style="60" customWidth="1"/>
    <col min="2562" max="2562" width="4.5703125" style="60" customWidth="1"/>
    <col min="2563" max="2563" width="23.140625" style="60" customWidth="1"/>
    <col min="2564" max="2564" width="27.42578125" style="60" customWidth="1"/>
    <col min="2565" max="2565" width="6.5703125" style="60" customWidth="1"/>
    <col min="2566" max="2566" width="5.42578125" style="60" customWidth="1"/>
    <col min="2567" max="2567" width="6.140625" style="60" customWidth="1"/>
    <col min="2568" max="2569" width="0" style="60" hidden="1" customWidth="1"/>
    <col min="2570" max="2573" width="9.140625" style="60" customWidth="1"/>
    <col min="2574" max="2574" width="0" style="60" hidden="1" customWidth="1"/>
    <col min="2575" max="2816" width="9.140625" style="60"/>
    <col min="2817" max="2817" width="3.85546875" style="60" customWidth="1"/>
    <col min="2818" max="2818" width="4.5703125" style="60" customWidth="1"/>
    <col min="2819" max="2819" width="23.140625" style="60" customWidth="1"/>
    <col min="2820" max="2820" width="27.42578125" style="60" customWidth="1"/>
    <col min="2821" max="2821" width="6.5703125" style="60" customWidth="1"/>
    <col min="2822" max="2822" width="5.42578125" style="60" customWidth="1"/>
    <col min="2823" max="2823" width="6.140625" style="60" customWidth="1"/>
    <col min="2824" max="2825" width="0" style="60" hidden="1" customWidth="1"/>
    <col min="2826" max="2829" width="9.140625" style="60" customWidth="1"/>
    <col min="2830" max="2830" width="0" style="60" hidden="1" customWidth="1"/>
    <col min="2831" max="3072" width="9.140625" style="60"/>
    <col min="3073" max="3073" width="3.85546875" style="60" customWidth="1"/>
    <col min="3074" max="3074" width="4.5703125" style="60" customWidth="1"/>
    <col min="3075" max="3075" width="23.140625" style="60" customWidth="1"/>
    <col min="3076" max="3076" width="27.42578125" style="60" customWidth="1"/>
    <col min="3077" max="3077" width="6.5703125" style="60" customWidth="1"/>
    <col min="3078" max="3078" width="5.42578125" style="60" customWidth="1"/>
    <col min="3079" max="3079" width="6.140625" style="60" customWidth="1"/>
    <col min="3080" max="3081" width="0" style="60" hidden="1" customWidth="1"/>
    <col min="3082" max="3085" width="9.140625" style="60" customWidth="1"/>
    <col min="3086" max="3086" width="0" style="60" hidden="1" customWidth="1"/>
    <col min="3087" max="3328" width="9.140625" style="60"/>
    <col min="3329" max="3329" width="3.85546875" style="60" customWidth="1"/>
    <col min="3330" max="3330" width="4.5703125" style="60" customWidth="1"/>
    <col min="3331" max="3331" width="23.140625" style="60" customWidth="1"/>
    <col min="3332" max="3332" width="27.42578125" style="60" customWidth="1"/>
    <col min="3333" max="3333" width="6.5703125" style="60" customWidth="1"/>
    <col min="3334" max="3334" width="5.42578125" style="60" customWidth="1"/>
    <col min="3335" max="3335" width="6.140625" style="60" customWidth="1"/>
    <col min="3336" max="3337" width="0" style="60" hidden="1" customWidth="1"/>
    <col min="3338" max="3341" width="9.140625" style="60" customWidth="1"/>
    <col min="3342" max="3342" width="0" style="60" hidden="1" customWidth="1"/>
    <col min="3343" max="3584" width="9.140625" style="60"/>
    <col min="3585" max="3585" width="3.85546875" style="60" customWidth="1"/>
    <col min="3586" max="3586" width="4.5703125" style="60" customWidth="1"/>
    <col min="3587" max="3587" width="23.140625" style="60" customWidth="1"/>
    <col min="3588" max="3588" width="27.42578125" style="60" customWidth="1"/>
    <col min="3589" max="3589" width="6.5703125" style="60" customWidth="1"/>
    <col min="3590" max="3590" width="5.42578125" style="60" customWidth="1"/>
    <col min="3591" max="3591" width="6.140625" style="60" customWidth="1"/>
    <col min="3592" max="3593" width="0" style="60" hidden="1" customWidth="1"/>
    <col min="3594" max="3597" width="9.140625" style="60" customWidth="1"/>
    <col min="3598" max="3598" width="0" style="60" hidden="1" customWidth="1"/>
    <col min="3599" max="3840" width="9.140625" style="60"/>
    <col min="3841" max="3841" width="3.85546875" style="60" customWidth="1"/>
    <col min="3842" max="3842" width="4.5703125" style="60" customWidth="1"/>
    <col min="3843" max="3843" width="23.140625" style="60" customWidth="1"/>
    <col min="3844" max="3844" width="27.42578125" style="60" customWidth="1"/>
    <col min="3845" max="3845" width="6.5703125" style="60" customWidth="1"/>
    <col min="3846" max="3846" width="5.42578125" style="60" customWidth="1"/>
    <col min="3847" max="3847" width="6.140625" style="60" customWidth="1"/>
    <col min="3848" max="3849" width="0" style="60" hidden="1" customWidth="1"/>
    <col min="3850" max="3853" width="9.140625" style="60" customWidth="1"/>
    <col min="3854" max="3854" width="0" style="60" hidden="1" customWidth="1"/>
    <col min="3855" max="4096" width="9.140625" style="60"/>
    <col min="4097" max="4097" width="3.85546875" style="60" customWidth="1"/>
    <col min="4098" max="4098" width="4.5703125" style="60" customWidth="1"/>
    <col min="4099" max="4099" width="23.140625" style="60" customWidth="1"/>
    <col min="4100" max="4100" width="27.42578125" style="60" customWidth="1"/>
    <col min="4101" max="4101" width="6.5703125" style="60" customWidth="1"/>
    <col min="4102" max="4102" width="5.42578125" style="60" customWidth="1"/>
    <col min="4103" max="4103" width="6.140625" style="60" customWidth="1"/>
    <col min="4104" max="4105" width="0" style="60" hidden="1" customWidth="1"/>
    <col min="4106" max="4109" width="9.140625" style="60" customWidth="1"/>
    <col min="4110" max="4110" width="0" style="60" hidden="1" customWidth="1"/>
    <col min="4111" max="4352" width="9.140625" style="60"/>
    <col min="4353" max="4353" width="3.85546875" style="60" customWidth="1"/>
    <col min="4354" max="4354" width="4.5703125" style="60" customWidth="1"/>
    <col min="4355" max="4355" width="23.140625" style="60" customWidth="1"/>
    <col min="4356" max="4356" width="27.42578125" style="60" customWidth="1"/>
    <col min="4357" max="4357" width="6.5703125" style="60" customWidth="1"/>
    <col min="4358" max="4358" width="5.42578125" style="60" customWidth="1"/>
    <col min="4359" max="4359" width="6.140625" style="60" customWidth="1"/>
    <col min="4360" max="4361" width="0" style="60" hidden="1" customWidth="1"/>
    <col min="4362" max="4365" width="9.140625" style="60" customWidth="1"/>
    <col min="4366" max="4366" width="0" style="60" hidden="1" customWidth="1"/>
    <col min="4367" max="4608" width="9.140625" style="60"/>
    <col min="4609" max="4609" width="3.85546875" style="60" customWidth="1"/>
    <col min="4610" max="4610" width="4.5703125" style="60" customWidth="1"/>
    <col min="4611" max="4611" width="23.140625" style="60" customWidth="1"/>
    <col min="4612" max="4612" width="27.42578125" style="60" customWidth="1"/>
    <col min="4613" max="4613" width="6.5703125" style="60" customWidth="1"/>
    <col min="4614" max="4614" width="5.42578125" style="60" customWidth="1"/>
    <col min="4615" max="4615" width="6.140625" style="60" customWidth="1"/>
    <col min="4616" max="4617" width="0" style="60" hidden="1" customWidth="1"/>
    <col min="4618" max="4621" width="9.140625" style="60" customWidth="1"/>
    <col min="4622" max="4622" width="0" style="60" hidden="1" customWidth="1"/>
    <col min="4623" max="4864" width="9.140625" style="60"/>
    <col min="4865" max="4865" width="3.85546875" style="60" customWidth="1"/>
    <col min="4866" max="4866" width="4.5703125" style="60" customWidth="1"/>
    <col min="4867" max="4867" width="23.140625" style="60" customWidth="1"/>
    <col min="4868" max="4868" width="27.42578125" style="60" customWidth="1"/>
    <col min="4869" max="4869" width="6.5703125" style="60" customWidth="1"/>
    <col min="4870" max="4870" width="5.42578125" style="60" customWidth="1"/>
    <col min="4871" max="4871" width="6.140625" style="60" customWidth="1"/>
    <col min="4872" max="4873" width="0" style="60" hidden="1" customWidth="1"/>
    <col min="4874" max="4877" width="9.140625" style="60" customWidth="1"/>
    <col min="4878" max="4878" width="0" style="60" hidden="1" customWidth="1"/>
    <col min="4879" max="5120" width="9.140625" style="60"/>
    <col min="5121" max="5121" width="3.85546875" style="60" customWidth="1"/>
    <col min="5122" max="5122" width="4.5703125" style="60" customWidth="1"/>
    <col min="5123" max="5123" width="23.140625" style="60" customWidth="1"/>
    <col min="5124" max="5124" width="27.42578125" style="60" customWidth="1"/>
    <col min="5125" max="5125" width="6.5703125" style="60" customWidth="1"/>
    <col min="5126" max="5126" width="5.42578125" style="60" customWidth="1"/>
    <col min="5127" max="5127" width="6.140625" style="60" customWidth="1"/>
    <col min="5128" max="5129" width="0" style="60" hidden="1" customWidth="1"/>
    <col min="5130" max="5133" width="9.140625" style="60" customWidth="1"/>
    <col min="5134" max="5134" width="0" style="60" hidden="1" customWidth="1"/>
    <col min="5135" max="5376" width="9.140625" style="60"/>
    <col min="5377" max="5377" width="3.85546875" style="60" customWidth="1"/>
    <col min="5378" max="5378" width="4.5703125" style="60" customWidth="1"/>
    <col min="5379" max="5379" width="23.140625" style="60" customWidth="1"/>
    <col min="5380" max="5380" width="27.42578125" style="60" customWidth="1"/>
    <col min="5381" max="5381" width="6.5703125" style="60" customWidth="1"/>
    <col min="5382" max="5382" width="5.42578125" style="60" customWidth="1"/>
    <col min="5383" max="5383" width="6.140625" style="60" customWidth="1"/>
    <col min="5384" max="5385" width="0" style="60" hidden="1" customWidth="1"/>
    <col min="5386" max="5389" width="9.140625" style="60" customWidth="1"/>
    <col min="5390" max="5390" width="0" style="60" hidden="1" customWidth="1"/>
    <col min="5391" max="5632" width="9.140625" style="60"/>
    <col min="5633" max="5633" width="3.85546875" style="60" customWidth="1"/>
    <col min="5634" max="5634" width="4.5703125" style="60" customWidth="1"/>
    <col min="5635" max="5635" width="23.140625" style="60" customWidth="1"/>
    <col min="5636" max="5636" width="27.42578125" style="60" customWidth="1"/>
    <col min="5637" max="5637" width="6.5703125" style="60" customWidth="1"/>
    <col min="5638" max="5638" width="5.42578125" style="60" customWidth="1"/>
    <col min="5639" max="5639" width="6.140625" style="60" customWidth="1"/>
    <col min="5640" max="5641" width="0" style="60" hidden="1" customWidth="1"/>
    <col min="5642" max="5645" width="9.140625" style="60" customWidth="1"/>
    <col min="5646" max="5646" width="0" style="60" hidden="1" customWidth="1"/>
    <col min="5647" max="5888" width="9.140625" style="60"/>
    <col min="5889" max="5889" width="3.85546875" style="60" customWidth="1"/>
    <col min="5890" max="5890" width="4.5703125" style="60" customWidth="1"/>
    <col min="5891" max="5891" width="23.140625" style="60" customWidth="1"/>
    <col min="5892" max="5892" width="27.42578125" style="60" customWidth="1"/>
    <col min="5893" max="5893" width="6.5703125" style="60" customWidth="1"/>
    <col min="5894" max="5894" width="5.42578125" style="60" customWidth="1"/>
    <col min="5895" max="5895" width="6.140625" style="60" customWidth="1"/>
    <col min="5896" max="5897" width="0" style="60" hidden="1" customWidth="1"/>
    <col min="5898" max="5901" width="9.140625" style="60" customWidth="1"/>
    <col min="5902" max="5902" width="0" style="60" hidden="1" customWidth="1"/>
    <col min="5903" max="6144" width="9.140625" style="60"/>
    <col min="6145" max="6145" width="3.85546875" style="60" customWidth="1"/>
    <col min="6146" max="6146" width="4.5703125" style="60" customWidth="1"/>
    <col min="6147" max="6147" width="23.140625" style="60" customWidth="1"/>
    <col min="6148" max="6148" width="27.42578125" style="60" customWidth="1"/>
    <col min="6149" max="6149" width="6.5703125" style="60" customWidth="1"/>
    <col min="6150" max="6150" width="5.42578125" style="60" customWidth="1"/>
    <col min="6151" max="6151" width="6.140625" style="60" customWidth="1"/>
    <col min="6152" max="6153" width="0" style="60" hidden="1" customWidth="1"/>
    <col min="6154" max="6157" width="9.140625" style="60" customWidth="1"/>
    <col min="6158" max="6158" width="0" style="60" hidden="1" customWidth="1"/>
    <col min="6159" max="6400" width="9.140625" style="60"/>
    <col min="6401" max="6401" width="3.85546875" style="60" customWidth="1"/>
    <col min="6402" max="6402" width="4.5703125" style="60" customWidth="1"/>
    <col min="6403" max="6403" width="23.140625" style="60" customWidth="1"/>
    <col min="6404" max="6404" width="27.42578125" style="60" customWidth="1"/>
    <col min="6405" max="6405" width="6.5703125" style="60" customWidth="1"/>
    <col min="6406" max="6406" width="5.42578125" style="60" customWidth="1"/>
    <col min="6407" max="6407" width="6.140625" style="60" customWidth="1"/>
    <col min="6408" max="6409" width="0" style="60" hidden="1" customWidth="1"/>
    <col min="6410" max="6413" width="9.140625" style="60" customWidth="1"/>
    <col min="6414" max="6414" width="0" style="60" hidden="1" customWidth="1"/>
    <col min="6415" max="6656" width="9.140625" style="60"/>
    <col min="6657" max="6657" width="3.85546875" style="60" customWidth="1"/>
    <col min="6658" max="6658" width="4.5703125" style="60" customWidth="1"/>
    <col min="6659" max="6659" width="23.140625" style="60" customWidth="1"/>
    <col min="6660" max="6660" width="27.42578125" style="60" customWidth="1"/>
    <col min="6661" max="6661" width="6.5703125" style="60" customWidth="1"/>
    <col min="6662" max="6662" width="5.42578125" style="60" customWidth="1"/>
    <col min="6663" max="6663" width="6.140625" style="60" customWidth="1"/>
    <col min="6664" max="6665" width="0" style="60" hidden="1" customWidth="1"/>
    <col min="6666" max="6669" width="9.140625" style="60" customWidth="1"/>
    <col min="6670" max="6670" width="0" style="60" hidden="1" customWidth="1"/>
    <col min="6671" max="6912" width="9.140625" style="60"/>
    <col min="6913" max="6913" width="3.85546875" style="60" customWidth="1"/>
    <col min="6914" max="6914" width="4.5703125" style="60" customWidth="1"/>
    <col min="6915" max="6915" width="23.140625" style="60" customWidth="1"/>
    <col min="6916" max="6916" width="27.42578125" style="60" customWidth="1"/>
    <col min="6917" max="6917" width="6.5703125" style="60" customWidth="1"/>
    <col min="6918" max="6918" width="5.42578125" style="60" customWidth="1"/>
    <col min="6919" max="6919" width="6.140625" style="60" customWidth="1"/>
    <col min="6920" max="6921" width="0" style="60" hidden="1" customWidth="1"/>
    <col min="6922" max="6925" width="9.140625" style="60" customWidth="1"/>
    <col min="6926" max="6926" width="0" style="60" hidden="1" customWidth="1"/>
    <col min="6927" max="7168" width="9.140625" style="60"/>
    <col min="7169" max="7169" width="3.85546875" style="60" customWidth="1"/>
    <col min="7170" max="7170" width="4.5703125" style="60" customWidth="1"/>
    <col min="7171" max="7171" width="23.140625" style="60" customWidth="1"/>
    <col min="7172" max="7172" width="27.42578125" style="60" customWidth="1"/>
    <col min="7173" max="7173" width="6.5703125" style="60" customWidth="1"/>
    <col min="7174" max="7174" width="5.42578125" style="60" customWidth="1"/>
    <col min="7175" max="7175" width="6.140625" style="60" customWidth="1"/>
    <col min="7176" max="7177" width="0" style="60" hidden="1" customWidth="1"/>
    <col min="7178" max="7181" width="9.140625" style="60" customWidth="1"/>
    <col min="7182" max="7182" width="0" style="60" hidden="1" customWidth="1"/>
    <col min="7183" max="7424" width="9.140625" style="60"/>
    <col min="7425" max="7425" width="3.85546875" style="60" customWidth="1"/>
    <col min="7426" max="7426" width="4.5703125" style="60" customWidth="1"/>
    <col min="7427" max="7427" width="23.140625" style="60" customWidth="1"/>
    <col min="7428" max="7428" width="27.42578125" style="60" customWidth="1"/>
    <col min="7429" max="7429" width="6.5703125" style="60" customWidth="1"/>
    <col min="7430" max="7430" width="5.42578125" style="60" customWidth="1"/>
    <col min="7431" max="7431" width="6.140625" style="60" customWidth="1"/>
    <col min="7432" max="7433" width="0" style="60" hidden="1" customWidth="1"/>
    <col min="7434" max="7437" width="9.140625" style="60" customWidth="1"/>
    <col min="7438" max="7438" width="0" style="60" hidden="1" customWidth="1"/>
    <col min="7439" max="7680" width="9.140625" style="60"/>
    <col min="7681" max="7681" width="3.85546875" style="60" customWidth="1"/>
    <col min="7682" max="7682" width="4.5703125" style="60" customWidth="1"/>
    <col min="7683" max="7683" width="23.140625" style="60" customWidth="1"/>
    <col min="7684" max="7684" width="27.42578125" style="60" customWidth="1"/>
    <col min="7685" max="7685" width="6.5703125" style="60" customWidth="1"/>
    <col min="7686" max="7686" width="5.42578125" style="60" customWidth="1"/>
    <col min="7687" max="7687" width="6.140625" style="60" customWidth="1"/>
    <col min="7688" max="7689" width="0" style="60" hidden="1" customWidth="1"/>
    <col min="7690" max="7693" width="9.140625" style="60" customWidth="1"/>
    <col min="7694" max="7694" width="0" style="60" hidden="1" customWidth="1"/>
    <col min="7695" max="7936" width="9.140625" style="60"/>
    <col min="7937" max="7937" width="3.85546875" style="60" customWidth="1"/>
    <col min="7938" max="7938" width="4.5703125" style="60" customWidth="1"/>
    <col min="7939" max="7939" width="23.140625" style="60" customWidth="1"/>
    <col min="7940" max="7940" width="27.42578125" style="60" customWidth="1"/>
    <col min="7941" max="7941" width="6.5703125" style="60" customWidth="1"/>
    <col min="7942" max="7942" width="5.42578125" style="60" customWidth="1"/>
    <col min="7943" max="7943" width="6.140625" style="60" customWidth="1"/>
    <col min="7944" max="7945" width="0" style="60" hidden="1" customWidth="1"/>
    <col min="7946" max="7949" width="9.140625" style="60" customWidth="1"/>
    <col min="7950" max="7950" width="0" style="60" hidden="1" customWidth="1"/>
    <col min="7951" max="8192" width="9.140625" style="60"/>
    <col min="8193" max="8193" width="3.85546875" style="60" customWidth="1"/>
    <col min="8194" max="8194" width="4.5703125" style="60" customWidth="1"/>
    <col min="8195" max="8195" width="23.140625" style="60" customWidth="1"/>
    <col min="8196" max="8196" width="27.42578125" style="60" customWidth="1"/>
    <col min="8197" max="8197" width="6.5703125" style="60" customWidth="1"/>
    <col min="8198" max="8198" width="5.42578125" style="60" customWidth="1"/>
    <col min="8199" max="8199" width="6.140625" style="60" customWidth="1"/>
    <col min="8200" max="8201" width="0" style="60" hidden="1" customWidth="1"/>
    <col min="8202" max="8205" width="9.140625" style="60" customWidth="1"/>
    <col min="8206" max="8206" width="0" style="60" hidden="1" customWidth="1"/>
    <col min="8207" max="8448" width="9.140625" style="60"/>
    <col min="8449" max="8449" width="3.85546875" style="60" customWidth="1"/>
    <col min="8450" max="8450" width="4.5703125" style="60" customWidth="1"/>
    <col min="8451" max="8451" width="23.140625" style="60" customWidth="1"/>
    <col min="8452" max="8452" width="27.42578125" style="60" customWidth="1"/>
    <col min="8453" max="8453" width="6.5703125" style="60" customWidth="1"/>
    <col min="8454" max="8454" width="5.42578125" style="60" customWidth="1"/>
    <col min="8455" max="8455" width="6.140625" style="60" customWidth="1"/>
    <col min="8456" max="8457" width="0" style="60" hidden="1" customWidth="1"/>
    <col min="8458" max="8461" width="9.140625" style="60" customWidth="1"/>
    <col min="8462" max="8462" width="0" style="60" hidden="1" customWidth="1"/>
    <col min="8463" max="8704" width="9.140625" style="60"/>
    <col min="8705" max="8705" width="3.85546875" style="60" customWidth="1"/>
    <col min="8706" max="8706" width="4.5703125" style="60" customWidth="1"/>
    <col min="8707" max="8707" width="23.140625" style="60" customWidth="1"/>
    <col min="8708" max="8708" width="27.42578125" style="60" customWidth="1"/>
    <col min="8709" max="8709" width="6.5703125" style="60" customWidth="1"/>
    <col min="8710" max="8710" width="5.42578125" style="60" customWidth="1"/>
    <col min="8711" max="8711" width="6.140625" style="60" customWidth="1"/>
    <col min="8712" max="8713" width="0" style="60" hidden="1" customWidth="1"/>
    <col min="8714" max="8717" width="9.140625" style="60" customWidth="1"/>
    <col min="8718" max="8718" width="0" style="60" hidden="1" customWidth="1"/>
    <col min="8719" max="8960" width="9.140625" style="60"/>
    <col min="8961" max="8961" width="3.85546875" style="60" customWidth="1"/>
    <col min="8962" max="8962" width="4.5703125" style="60" customWidth="1"/>
    <col min="8963" max="8963" width="23.140625" style="60" customWidth="1"/>
    <col min="8964" max="8964" width="27.42578125" style="60" customWidth="1"/>
    <col min="8965" max="8965" width="6.5703125" style="60" customWidth="1"/>
    <col min="8966" max="8966" width="5.42578125" style="60" customWidth="1"/>
    <col min="8967" max="8967" width="6.140625" style="60" customWidth="1"/>
    <col min="8968" max="8969" width="0" style="60" hidden="1" customWidth="1"/>
    <col min="8970" max="8973" width="9.140625" style="60" customWidth="1"/>
    <col min="8974" max="8974" width="0" style="60" hidden="1" customWidth="1"/>
    <col min="8975" max="9216" width="9.140625" style="60"/>
    <col min="9217" max="9217" width="3.85546875" style="60" customWidth="1"/>
    <col min="9218" max="9218" width="4.5703125" style="60" customWidth="1"/>
    <col min="9219" max="9219" width="23.140625" style="60" customWidth="1"/>
    <col min="9220" max="9220" width="27.42578125" style="60" customWidth="1"/>
    <col min="9221" max="9221" width="6.5703125" style="60" customWidth="1"/>
    <col min="9222" max="9222" width="5.42578125" style="60" customWidth="1"/>
    <col min="9223" max="9223" width="6.140625" style="60" customWidth="1"/>
    <col min="9224" max="9225" width="0" style="60" hidden="1" customWidth="1"/>
    <col min="9226" max="9229" width="9.140625" style="60" customWidth="1"/>
    <col min="9230" max="9230" width="0" style="60" hidden="1" customWidth="1"/>
    <col min="9231" max="9472" width="9.140625" style="60"/>
    <col min="9473" max="9473" width="3.85546875" style="60" customWidth="1"/>
    <col min="9474" max="9474" width="4.5703125" style="60" customWidth="1"/>
    <col min="9475" max="9475" width="23.140625" style="60" customWidth="1"/>
    <col min="9476" max="9476" width="27.42578125" style="60" customWidth="1"/>
    <col min="9477" max="9477" width="6.5703125" style="60" customWidth="1"/>
    <col min="9478" max="9478" width="5.42578125" style="60" customWidth="1"/>
    <col min="9479" max="9479" width="6.140625" style="60" customWidth="1"/>
    <col min="9480" max="9481" width="0" style="60" hidden="1" customWidth="1"/>
    <col min="9482" max="9485" width="9.140625" style="60" customWidth="1"/>
    <col min="9486" max="9486" width="0" style="60" hidden="1" customWidth="1"/>
    <col min="9487" max="9728" width="9.140625" style="60"/>
    <col min="9729" max="9729" width="3.85546875" style="60" customWidth="1"/>
    <col min="9730" max="9730" width="4.5703125" style="60" customWidth="1"/>
    <col min="9731" max="9731" width="23.140625" style="60" customWidth="1"/>
    <col min="9732" max="9732" width="27.42578125" style="60" customWidth="1"/>
    <col min="9733" max="9733" width="6.5703125" style="60" customWidth="1"/>
    <col min="9734" max="9734" width="5.42578125" style="60" customWidth="1"/>
    <col min="9735" max="9735" width="6.140625" style="60" customWidth="1"/>
    <col min="9736" max="9737" width="0" style="60" hidden="1" customWidth="1"/>
    <col min="9738" max="9741" width="9.140625" style="60" customWidth="1"/>
    <col min="9742" max="9742" width="0" style="60" hidden="1" customWidth="1"/>
    <col min="9743" max="9984" width="9.140625" style="60"/>
    <col min="9985" max="9985" width="3.85546875" style="60" customWidth="1"/>
    <col min="9986" max="9986" width="4.5703125" style="60" customWidth="1"/>
    <col min="9987" max="9987" width="23.140625" style="60" customWidth="1"/>
    <col min="9988" max="9988" width="27.42578125" style="60" customWidth="1"/>
    <col min="9989" max="9989" width="6.5703125" style="60" customWidth="1"/>
    <col min="9990" max="9990" width="5.42578125" style="60" customWidth="1"/>
    <col min="9991" max="9991" width="6.140625" style="60" customWidth="1"/>
    <col min="9992" max="9993" width="0" style="60" hidden="1" customWidth="1"/>
    <col min="9994" max="9997" width="9.140625" style="60" customWidth="1"/>
    <col min="9998" max="9998" width="0" style="60" hidden="1" customWidth="1"/>
    <col min="9999" max="10240" width="9.140625" style="60"/>
    <col min="10241" max="10241" width="3.85546875" style="60" customWidth="1"/>
    <col min="10242" max="10242" width="4.5703125" style="60" customWidth="1"/>
    <col min="10243" max="10243" width="23.140625" style="60" customWidth="1"/>
    <col min="10244" max="10244" width="27.42578125" style="60" customWidth="1"/>
    <col min="10245" max="10245" width="6.5703125" style="60" customWidth="1"/>
    <col min="10246" max="10246" width="5.42578125" style="60" customWidth="1"/>
    <col min="10247" max="10247" width="6.140625" style="60" customWidth="1"/>
    <col min="10248" max="10249" width="0" style="60" hidden="1" customWidth="1"/>
    <col min="10250" max="10253" width="9.140625" style="60" customWidth="1"/>
    <col min="10254" max="10254" width="0" style="60" hidden="1" customWidth="1"/>
    <col min="10255" max="10496" width="9.140625" style="60"/>
    <col min="10497" max="10497" width="3.85546875" style="60" customWidth="1"/>
    <col min="10498" max="10498" width="4.5703125" style="60" customWidth="1"/>
    <col min="10499" max="10499" width="23.140625" style="60" customWidth="1"/>
    <col min="10500" max="10500" width="27.42578125" style="60" customWidth="1"/>
    <col min="10501" max="10501" width="6.5703125" style="60" customWidth="1"/>
    <col min="10502" max="10502" width="5.42578125" style="60" customWidth="1"/>
    <col min="10503" max="10503" width="6.140625" style="60" customWidth="1"/>
    <col min="10504" max="10505" width="0" style="60" hidden="1" customWidth="1"/>
    <col min="10506" max="10509" width="9.140625" style="60" customWidth="1"/>
    <col min="10510" max="10510" width="0" style="60" hidden="1" customWidth="1"/>
    <col min="10511" max="10752" width="9.140625" style="60"/>
    <col min="10753" max="10753" width="3.85546875" style="60" customWidth="1"/>
    <col min="10754" max="10754" width="4.5703125" style="60" customWidth="1"/>
    <col min="10755" max="10755" width="23.140625" style="60" customWidth="1"/>
    <col min="10756" max="10756" width="27.42578125" style="60" customWidth="1"/>
    <col min="10757" max="10757" width="6.5703125" style="60" customWidth="1"/>
    <col min="10758" max="10758" width="5.42578125" style="60" customWidth="1"/>
    <col min="10759" max="10759" width="6.140625" style="60" customWidth="1"/>
    <col min="10760" max="10761" width="0" style="60" hidden="1" customWidth="1"/>
    <col min="10762" max="10765" width="9.140625" style="60" customWidth="1"/>
    <col min="10766" max="10766" width="0" style="60" hidden="1" customWidth="1"/>
    <col min="10767" max="11008" width="9.140625" style="60"/>
    <col min="11009" max="11009" width="3.85546875" style="60" customWidth="1"/>
    <col min="11010" max="11010" width="4.5703125" style="60" customWidth="1"/>
    <col min="11011" max="11011" width="23.140625" style="60" customWidth="1"/>
    <col min="11012" max="11012" width="27.42578125" style="60" customWidth="1"/>
    <col min="11013" max="11013" width="6.5703125" style="60" customWidth="1"/>
    <col min="11014" max="11014" width="5.42578125" style="60" customWidth="1"/>
    <col min="11015" max="11015" width="6.140625" style="60" customWidth="1"/>
    <col min="11016" max="11017" width="0" style="60" hidden="1" customWidth="1"/>
    <col min="11018" max="11021" width="9.140625" style="60" customWidth="1"/>
    <col min="11022" max="11022" width="0" style="60" hidden="1" customWidth="1"/>
    <col min="11023" max="11264" width="9.140625" style="60"/>
    <col min="11265" max="11265" width="3.85546875" style="60" customWidth="1"/>
    <col min="11266" max="11266" width="4.5703125" style="60" customWidth="1"/>
    <col min="11267" max="11267" width="23.140625" style="60" customWidth="1"/>
    <col min="11268" max="11268" width="27.42578125" style="60" customWidth="1"/>
    <col min="11269" max="11269" width="6.5703125" style="60" customWidth="1"/>
    <col min="11270" max="11270" width="5.42578125" style="60" customWidth="1"/>
    <col min="11271" max="11271" width="6.140625" style="60" customWidth="1"/>
    <col min="11272" max="11273" width="0" style="60" hidden="1" customWidth="1"/>
    <col min="11274" max="11277" width="9.140625" style="60" customWidth="1"/>
    <col min="11278" max="11278" width="0" style="60" hidden="1" customWidth="1"/>
    <col min="11279" max="11520" width="9.140625" style="60"/>
    <col min="11521" max="11521" width="3.85546875" style="60" customWidth="1"/>
    <col min="11522" max="11522" width="4.5703125" style="60" customWidth="1"/>
    <col min="11523" max="11523" width="23.140625" style="60" customWidth="1"/>
    <col min="11524" max="11524" width="27.42578125" style="60" customWidth="1"/>
    <col min="11525" max="11525" width="6.5703125" style="60" customWidth="1"/>
    <col min="11526" max="11526" width="5.42578125" style="60" customWidth="1"/>
    <col min="11527" max="11527" width="6.140625" style="60" customWidth="1"/>
    <col min="11528" max="11529" width="0" style="60" hidden="1" customWidth="1"/>
    <col min="11530" max="11533" width="9.140625" style="60" customWidth="1"/>
    <col min="11534" max="11534" width="0" style="60" hidden="1" customWidth="1"/>
    <col min="11535" max="11776" width="9.140625" style="60"/>
    <col min="11777" max="11777" width="3.85546875" style="60" customWidth="1"/>
    <col min="11778" max="11778" width="4.5703125" style="60" customWidth="1"/>
    <col min="11779" max="11779" width="23.140625" style="60" customWidth="1"/>
    <col min="11780" max="11780" width="27.42578125" style="60" customWidth="1"/>
    <col min="11781" max="11781" width="6.5703125" style="60" customWidth="1"/>
    <col min="11782" max="11782" width="5.42578125" style="60" customWidth="1"/>
    <col min="11783" max="11783" width="6.140625" style="60" customWidth="1"/>
    <col min="11784" max="11785" width="0" style="60" hidden="1" customWidth="1"/>
    <col min="11786" max="11789" width="9.140625" style="60" customWidth="1"/>
    <col min="11790" max="11790" width="0" style="60" hidden="1" customWidth="1"/>
    <col min="11791" max="12032" width="9.140625" style="60"/>
    <col min="12033" max="12033" width="3.85546875" style="60" customWidth="1"/>
    <col min="12034" max="12034" width="4.5703125" style="60" customWidth="1"/>
    <col min="12035" max="12035" width="23.140625" style="60" customWidth="1"/>
    <col min="12036" max="12036" width="27.42578125" style="60" customWidth="1"/>
    <col min="12037" max="12037" width="6.5703125" style="60" customWidth="1"/>
    <col min="12038" max="12038" width="5.42578125" style="60" customWidth="1"/>
    <col min="12039" max="12039" width="6.140625" style="60" customWidth="1"/>
    <col min="12040" max="12041" width="0" style="60" hidden="1" customWidth="1"/>
    <col min="12042" max="12045" width="9.140625" style="60" customWidth="1"/>
    <col min="12046" max="12046" width="0" style="60" hidden="1" customWidth="1"/>
    <col min="12047" max="12288" width="9.140625" style="60"/>
    <col min="12289" max="12289" width="3.85546875" style="60" customWidth="1"/>
    <col min="12290" max="12290" width="4.5703125" style="60" customWidth="1"/>
    <col min="12291" max="12291" width="23.140625" style="60" customWidth="1"/>
    <col min="12292" max="12292" width="27.42578125" style="60" customWidth="1"/>
    <col min="12293" max="12293" width="6.5703125" style="60" customWidth="1"/>
    <col min="12294" max="12294" width="5.42578125" style="60" customWidth="1"/>
    <col min="12295" max="12295" width="6.140625" style="60" customWidth="1"/>
    <col min="12296" max="12297" width="0" style="60" hidden="1" customWidth="1"/>
    <col min="12298" max="12301" width="9.140625" style="60" customWidth="1"/>
    <col min="12302" max="12302" width="0" style="60" hidden="1" customWidth="1"/>
    <col min="12303" max="12544" width="9.140625" style="60"/>
    <col min="12545" max="12545" width="3.85546875" style="60" customWidth="1"/>
    <col min="12546" max="12546" width="4.5703125" style="60" customWidth="1"/>
    <col min="12547" max="12547" width="23.140625" style="60" customWidth="1"/>
    <col min="12548" max="12548" width="27.42578125" style="60" customWidth="1"/>
    <col min="12549" max="12549" width="6.5703125" style="60" customWidth="1"/>
    <col min="12550" max="12550" width="5.42578125" style="60" customWidth="1"/>
    <col min="12551" max="12551" width="6.140625" style="60" customWidth="1"/>
    <col min="12552" max="12553" width="0" style="60" hidden="1" customWidth="1"/>
    <col min="12554" max="12557" width="9.140625" style="60" customWidth="1"/>
    <col min="12558" max="12558" width="0" style="60" hidden="1" customWidth="1"/>
    <col min="12559" max="12800" width="9.140625" style="60"/>
    <col min="12801" max="12801" width="3.85546875" style="60" customWidth="1"/>
    <col min="12802" max="12802" width="4.5703125" style="60" customWidth="1"/>
    <col min="12803" max="12803" width="23.140625" style="60" customWidth="1"/>
    <col min="12804" max="12804" width="27.42578125" style="60" customWidth="1"/>
    <col min="12805" max="12805" width="6.5703125" style="60" customWidth="1"/>
    <col min="12806" max="12806" width="5.42578125" style="60" customWidth="1"/>
    <col min="12807" max="12807" width="6.140625" style="60" customWidth="1"/>
    <col min="12808" max="12809" width="0" style="60" hidden="1" customWidth="1"/>
    <col min="12810" max="12813" width="9.140625" style="60" customWidth="1"/>
    <col min="12814" max="12814" width="0" style="60" hidden="1" customWidth="1"/>
    <col min="12815" max="13056" width="9.140625" style="60"/>
    <col min="13057" max="13057" width="3.85546875" style="60" customWidth="1"/>
    <col min="13058" max="13058" width="4.5703125" style="60" customWidth="1"/>
    <col min="13059" max="13059" width="23.140625" style="60" customWidth="1"/>
    <col min="13060" max="13060" width="27.42578125" style="60" customWidth="1"/>
    <col min="13061" max="13061" width="6.5703125" style="60" customWidth="1"/>
    <col min="13062" max="13062" width="5.42578125" style="60" customWidth="1"/>
    <col min="13063" max="13063" width="6.140625" style="60" customWidth="1"/>
    <col min="13064" max="13065" width="0" style="60" hidden="1" customWidth="1"/>
    <col min="13066" max="13069" width="9.140625" style="60" customWidth="1"/>
    <col min="13070" max="13070" width="0" style="60" hidden="1" customWidth="1"/>
    <col min="13071" max="13312" width="9.140625" style="60"/>
    <col min="13313" max="13313" width="3.85546875" style="60" customWidth="1"/>
    <col min="13314" max="13314" width="4.5703125" style="60" customWidth="1"/>
    <col min="13315" max="13315" width="23.140625" style="60" customWidth="1"/>
    <col min="13316" max="13316" width="27.42578125" style="60" customWidth="1"/>
    <col min="13317" max="13317" width="6.5703125" style="60" customWidth="1"/>
    <col min="13318" max="13318" width="5.42578125" style="60" customWidth="1"/>
    <col min="13319" max="13319" width="6.140625" style="60" customWidth="1"/>
    <col min="13320" max="13321" width="0" style="60" hidden="1" customWidth="1"/>
    <col min="13322" max="13325" width="9.140625" style="60" customWidth="1"/>
    <col min="13326" max="13326" width="0" style="60" hidden="1" customWidth="1"/>
    <col min="13327" max="13568" width="9.140625" style="60"/>
    <col min="13569" max="13569" width="3.85546875" style="60" customWidth="1"/>
    <col min="13570" max="13570" width="4.5703125" style="60" customWidth="1"/>
    <col min="13571" max="13571" width="23.140625" style="60" customWidth="1"/>
    <col min="13572" max="13572" width="27.42578125" style="60" customWidth="1"/>
    <col min="13573" max="13573" width="6.5703125" style="60" customWidth="1"/>
    <col min="13574" max="13574" width="5.42578125" style="60" customWidth="1"/>
    <col min="13575" max="13575" width="6.140625" style="60" customWidth="1"/>
    <col min="13576" max="13577" width="0" style="60" hidden="1" customWidth="1"/>
    <col min="13578" max="13581" width="9.140625" style="60" customWidth="1"/>
    <col min="13582" max="13582" width="0" style="60" hidden="1" customWidth="1"/>
    <col min="13583" max="13824" width="9.140625" style="60"/>
    <col min="13825" max="13825" width="3.85546875" style="60" customWidth="1"/>
    <col min="13826" max="13826" width="4.5703125" style="60" customWidth="1"/>
    <col min="13827" max="13827" width="23.140625" style="60" customWidth="1"/>
    <col min="13828" max="13828" width="27.42578125" style="60" customWidth="1"/>
    <col min="13829" max="13829" width="6.5703125" style="60" customWidth="1"/>
    <col min="13830" max="13830" width="5.42578125" style="60" customWidth="1"/>
    <col min="13831" max="13831" width="6.140625" style="60" customWidth="1"/>
    <col min="13832" max="13833" width="0" style="60" hidden="1" customWidth="1"/>
    <col min="13834" max="13837" width="9.140625" style="60" customWidth="1"/>
    <col min="13838" max="13838" width="0" style="60" hidden="1" customWidth="1"/>
    <col min="13839" max="14080" width="9.140625" style="60"/>
    <col min="14081" max="14081" width="3.85546875" style="60" customWidth="1"/>
    <col min="14082" max="14082" width="4.5703125" style="60" customWidth="1"/>
    <col min="14083" max="14083" width="23.140625" style="60" customWidth="1"/>
    <col min="14084" max="14084" width="27.42578125" style="60" customWidth="1"/>
    <col min="14085" max="14085" width="6.5703125" style="60" customWidth="1"/>
    <col min="14086" max="14086" width="5.42578125" style="60" customWidth="1"/>
    <col min="14087" max="14087" width="6.140625" style="60" customWidth="1"/>
    <col min="14088" max="14089" width="0" style="60" hidden="1" customWidth="1"/>
    <col min="14090" max="14093" width="9.140625" style="60" customWidth="1"/>
    <col min="14094" max="14094" width="0" style="60" hidden="1" customWidth="1"/>
    <col min="14095" max="14336" width="9.140625" style="60"/>
    <col min="14337" max="14337" width="3.85546875" style="60" customWidth="1"/>
    <col min="14338" max="14338" width="4.5703125" style="60" customWidth="1"/>
    <col min="14339" max="14339" width="23.140625" style="60" customWidth="1"/>
    <col min="14340" max="14340" width="27.42578125" style="60" customWidth="1"/>
    <col min="14341" max="14341" width="6.5703125" style="60" customWidth="1"/>
    <col min="14342" max="14342" width="5.42578125" style="60" customWidth="1"/>
    <col min="14343" max="14343" width="6.140625" style="60" customWidth="1"/>
    <col min="14344" max="14345" width="0" style="60" hidden="1" customWidth="1"/>
    <col min="14346" max="14349" width="9.140625" style="60" customWidth="1"/>
    <col min="14350" max="14350" width="0" style="60" hidden="1" customWidth="1"/>
    <col min="14351" max="14592" width="9.140625" style="60"/>
    <col min="14593" max="14593" width="3.85546875" style="60" customWidth="1"/>
    <col min="14594" max="14594" width="4.5703125" style="60" customWidth="1"/>
    <col min="14595" max="14595" width="23.140625" style="60" customWidth="1"/>
    <col min="14596" max="14596" width="27.42578125" style="60" customWidth="1"/>
    <col min="14597" max="14597" width="6.5703125" style="60" customWidth="1"/>
    <col min="14598" max="14598" width="5.42578125" style="60" customWidth="1"/>
    <col min="14599" max="14599" width="6.140625" style="60" customWidth="1"/>
    <col min="14600" max="14601" width="0" style="60" hidden="1" customWidth="1"/>
    <col min="14602" max="14605" width="9.140625" style="60" customWidth="1"/>
    <col min="14606" max="14606" width="0" style="60" hidden="1" customWidth="1"/>
    <col min="14607" max="14848" width="9.140625" style="60"/>
    <col min="14849" max="14849" width="3.85546875" style="60" customWidth="1"/>
    <col min="14850" max="14850" width="4.5703125" style="60" customWidth="1"/>
    <col min="14851" max="14851" width="23.140625" style="60" customWidth="1"/>
    <col min="14852" max="14852" width="27.42578125" style="60" customWidth="1"/>
    <col min="14853" max="14853" width="6.5703125" style="60" customWidth="1"/>
    <col min="14854" max="14854" width="5.42578125" style="60" customWidth="1"/>
    <col min="14855" max="14855" width="6.140625" style="60" customWidth="1"/>
    <col min="14856" max="14857" width="0" style="60" hidden="1" customWidth="1"/>
    <col min="14858" max="14861" width="9.140625" style="60" customWidth="1"/>
    <col min="14862" max="14862" width="0" style="60" hidden="1" customWidth="1"/>
    <col min="14863" max="15104" width="9.140625" style="60"/>
    <col min="15105" max="15105" width="3.85546875" style="60" customWidth="1"/>
    <col min="15106" max="15106" width="4.5703125" style="60" customWidth="1"/>
    <col min="15107" max="15107" width="23.140625" style="60" customWidth="1"/>
    <col min="15108" max="15108" width="27.42578125" style="60" customWidth="1"/>
    <col min="15109" max="15109" width="6.5703125" style="60" customWidth="1"/>
    <col min="15110" max="15110" width="5.42578125" style="60" customWidth="1"/>
    <col min="15111" max="15111" width="6.140625" style="60" customWidth="1"/>
    <col min="15112" max="15113" width="0" style="60" hidden="1" customWidth="1"/>
    <col min="15114" max="15117" width="9.140625" style="60" customWidth="1"/>
    <col min="15118" max="15118" width="0" style="60" hidden="1" customWidth="1"/>
    <col min="15119" max="15360" width="9.140625" style="60"/>
    <col min="15361" max="15361" width="3.85546875" style="60" customWidth="1"/>
    <col min="15362" max="15362" width="4.5703125" style="60" customWidth="1"/>
    <col min="15363" max="15363" width="23.140625" style="60" customWidth="1"/>
    <col min="15364" max="15364" width="27.42578125" style="60" customWidth="1"/>
    <col min="15365" max="15365" width="6.5703125" style="60" customWidth="1"/>
    <col min="15366" max="15366" width="5.42578125" style="60" customWidth="1"/>
    <col min="15367" max="15367" width="6.140625" style="60" customWidth="1"/>
    <col min="15368" max="15369" width="0" style="60" hidden="1" customWidth="1"/>
    <col min="15370" max="15373" width="9.140625" style="60" customWidth="1"/>
    <col min="15374" max="15374" width="0" style="60" hidden="1" customWidth="1"/>
    <col min="15375" max="15616" width="9.140625" style="60"/>
    <col min="15617" max="15617" width="3.85546875" style="60" customWidth="1"/>
    <col min="15618" max="15618" width="4.5703125" style="60" customWidth="1"/>
    <col min="15619" max="15619" width="23.140625" style="60" customWidth="1"/>
    <col min="15620" max="15620" width="27.42578125" style="60" customWidth="1"/>
    <col min="15621" max="15621" width="6.5703125" style="60" customWidth="1"/>
    <col min="15622" max="15622" width="5.42578125" style="60" customWidth="1"/>
    <col min="15623" max="15623" width="6.140625" style="60" customWidth="1"/>
    <col min="15624" max="15625" width="0" style="60" hidden="1" customWidth="1"/>
    <col min="15626" max="15629" width="9.140625" style="60" customWidth="1"/>
    <col min="15630" max="15630" width="0" style="60" hidden="1" customWidth="1"/>
    <col min="15631" max="15872" width="9.140625" style="60"/>
    <col min="15873" max="15873" width="3.85546875" style="60" customWidth="1"/>
    <col min="15874" max="15874" width="4.5703125" style="60" customWidth="1"/>
    <col min="15875" max="15875" width="23.140625" style="60" customWidth="1"/>
    <col min="15876" max="15876" width="27.42578125" style="60" customWidth="1"/>
    <col min="15877" max="15877" width="6.5703125" style="60" customWidth="1"/>
    <col min="15878" max="15878" width="5.42578125" style="60" customWidth="1"/>
    <col min="15879" max="15879" width="6.140625" style="60" customWidth="1"/>
    <col min="15880" max="15881" width="0" style="60" hidden="1" customWidth="1"/>
    <col min="15882" max="15885" width="9.140625" style="60" customWidth="1"/>
    <col min="15886" max="15886" width="0" style="60" hidden="1" customWidth="1"/>
    <col min="15887" max="16128" width="9.140625" style="60"/>
    <col min="16129" max="16129" width="3.85546875" style="60" customWidth="1"/>
    <col min="16130" max="16130" width="4.5703125" style="60" customWidth="1"/>
    <col min="16131" max="16131" width="23.140625" style="60" customWidth="1"/>
    <col min="16132" max="16132" width="27.42578125" style="60" customWidth="1"/>
    <col min="16133" max="16133" width="6.5703125" style="60" customWidth="1"/>
    <col min="16134" max="16134" width="5.42578125" style="60" customWidth="1"/>
    <col min="16135" max="16135" width="6.140625" style="60" customWidth="1"/>
    <col min="16136" max="16137" width="0" style="60" hidden="1" customWidth="1"/>
    <col min="16138" max="16141" width="9.140625" style="60" customWidth="1"/>
    <col min="16142" max="16142" width="0" style="60" hidden="1" customWidth="1"/>
    <col min="16143" max="16384" width="9.140625" style="60"/>
  </cols>
  <sheetData>
    <row r="1" spans="1:14" ht="17.100000000000001" customHeight="1">
      <c r="A1" s="1"/>
      <c r="B1" s="1"/>
      <c r="C1" s="2" t="s">
        <v>999</v>
      </c>
      <c r="D1" s="3" t="s">
        <v>1001</v>
      </c>
      <c r="E1" s="3"/>
      <c r="F1" s="3"/>
      <c r="G1" s="3"/>
      <c r="H1" s="4"/>
      <c r="I1" s="59"/>
      <c r="J1" s="5"/>
      <c r="K1" s="5"/>
      <c r="L1" s="5"/>
      <c r="M1" s="5"/>
      <c r="N1" s="46"/>
    </row>
    <row r="2" spans="1:14" ht="17.100000000000001" customHeight="1">
      <c r="A2" s="1" t="s">
        <v>998</v>
      </c>
      <c r="B2" s="2"/>
      <c r="C2" s="2" t="s">
        <v>1000</v>
      </c>
      <c r="D2" s="2" t="s">
        <v>1002</v>
      </c>
      <c r="E2" s="2"/>
      <c r="F2" s="2"/>
      <c r="G2" s="2"/>
      <c r="H2" s="4"/>
      <c r="I2" s="59"/>
      <c r="J2" s="2"/>
      <c r="K2" s="2"/>
      <c r="L2" s="2"/>
      <c r="M2" s="2"/>
      <c r="N2" s="2"/>
    </row>
    <row r="3" spans="1:14" ht="17.100000000000001" customHeight="1">
      <c r="A3" s="1"/>
      <c r="B3" s="1"/>
      <c r="C3" s="24"/>
      <c r="D3" s="24"/>
      <c r="E3" s="24"/>
      <c r="F3" s="25"/>
      <c r="G3" s="25"/>
      <c r="H3" s="61"/>
      <c r="I3" s="62"/>
      <c r="J3" s="22"/>
      <c r="K3" s="5"/>
      <c r="L3" s="5"/>
      <c r="M3" s="5"/>
      <c r="N3" s="22"/>
    </row>
    <row r="4" spans="1:14" ht="17.100000000000001" customHeight="1">
      <c r="A4" s="1" t="s">
        <v>988</v>
      </c>
      <c r="B4" s="1"/>
      <c r="C4" s="24" t="s">
        <v>1003</v>
      </c>
      <c r="D4" s="24" t="s">
        <v>1004</v>
      </c>
      <c r="E4" s="24"/>
      <c r="F4" s="25"/>
      <c r="G4" s="26"/>
      <c r="H4" s="67"/>
      <c r="I4" s="71"/>
      <c r="J4" s="22"/>
      <c r="K4" s="5"/>
      <c r="L4" s="5"/>
      <c r="M4" s="5"/>
      <c r="N4" s="22"/>
    </row>
    <row r="5" spans="1:14" ht="17.100000000000001" customHeight="1">
      <c r="A5" s="1"/>
      <c r="B5" s="1"/>
      <c r="C5" s="28"/>
      <c r="D5" s="28"/>
      <c r="E5" s="28"/>
      <c r="F5" s="63"/>
      <c r="G5" s="63"/>
      <c r="H5" s="22"/>
      <c r="I5" s="66"/>
      <c r="J5" s="22"/>
      <c r="K5" s="5"/>
      <c r="L5" s="5"/>
      <c r="M5" s="5"/>
      <c r="N5" s="22"/>
    </row>
    <row r="6" spans="1:14" ht="17.100000000000001" customHeight="1">
      <c r="A6" s="1" t="s">
        <v>989</v>
      </c>
      <c r="B6" s="1"/>
      <c r="C6" s="28" t="s">
        <v>1005</v>
      </c>
      <c r="D6" s="28" t="s">
        <v>1006</v>
      </c>
      <c r="E6" s="28"/>
      <c r="F6" s="63"/>
      <c r="G6" s="64"/>
      <c r="H6" s="31"/>
      <c r="I6" s="66"/>
      <c r="J6" s="22"/>
      <c r="K6" s="5"/>
      <c r="L6" s="5"/>
      <c r="M6" s="5"/>
      <c r="N6" s="22"/>
    </row>
    <row r="7" spans="1:14" ht="17.100000000000001" customHeight="1">
      <c r="A7" s="1"/>
      <c r="B7" s="1"/>
      <c r="C7" s="39"/>
      <c r="D7" s="28"/>
      <c r="E7" s="28"/>
      <c r="F7" s="63"/>
      <c r="G7" s="63"/>
      <c r="H7" s="22"/>
      <c r="I7" s="66"/>
      <c r="J7" s="22"/>
      <c r="K7" s="5"/>
      <c r="L7" s="5"/>
      <c r="M7" s="5"/>
      <c r="N7" s="22"/>
    </row>
    <row r="8" spans="1:14" ht="17.100000000000001" customHeight="1">
      <c r="A8" s="1" t="s">
        <v>997</v>
      </c>
      <c r="B8" s="1"/>
      <c r="C8" s="28" t="s">
        <v>1007</v>
      </c>
      <c r="D8" s="28" t="s">
        <v>1008</v>
      </c>
      <c r="E8" s="28"/>
      <c r="F8" s="63"/>
      <c r="G8" s="64"/>
      <c r="H8" s="31"/>
      <c r="I8" s="66"/>
      <c r="J8" s="22"/>
      <c r="K8" s="5"/>
      <c r="L8" s="5"/>
      <c r="M8" s="5"/>
      <c r="N8" s="22"/>
    </row>
    <row r="9" spans="1:14" ht="17.100000000000001" customHeight="1">
      <c r="A9" s="1"/>
      <c r="B9" s="1"/>
      <c r="C9" s="20"/>
      <c r="D9" s="20"/>
      <c r="E9" s="20"/>
      <c r="F9" s="21"/>
      <c r="G9" s="21"/>
      <c r="H9" s="23"/>
      <c r="I9" s="66"/>
      <c r="J9" s="22"/>
      <c r="K9" s="5"/>
      <c r="L9" s="5"/>
      <c r="M9" s="5"/>
      <c r="N9" s="22"/>
    </row>
    <row r="10" spans="1:14" ht="17.100000000000001" customHeight="1">
      <c r="A10" s="1"/>
      <c r="B10" s="1"/>
      <c r="C10" s="20"/>
      <c r="D10" s="20"/>
      <c r="E10" s="20"/>
      <c r="F10" s="21"/>
      <c r="G10" s="33"/>
      <c r="H10" s="54"/>
      <c r="I10" s="66"/>
      <c r="J10" s="22"/>
      <c r="K10" s="5"/>
      <c r="L10" s="5"/>
      <c r="M10" s="5"/>
      <c r="N10" s="22"/>
    </row>
    <row r="11" spans="1:14" ht="17.100000000000001" customHeight="1">
      <c r="A11" s="1"/>
      <c r="B11" s="1"/>
      <c r="C11" s="24" t="s">
        <v>1009</v>
      </c>
      <c r="D11" s="24" t="s">
        <v>1010</v>
      </c>
      <c r="E11" s="24"/>
      <c r="F11" s="25"/>
      <c r="G11" s="25"/>
      <c r="H11" s="61"/>
      <c r="I11" s="62"/>
      <c r="J11" s="22"/>
      <c r="K11" s="5"/>
      <c r="L11" s="5"/>
      <c r="M11" s="5"/>
      <c r="N11" s="22"/>
    </row>
    <row r="12" spans="1:14" ht="17.100000000000001" customHeight="1">
      <c r="A12" s="1"/>
      <c r="B12" s="1"/>
      <c r="C12" s="24" t="s">
        <v>1001</v>
      </c>
      <c r="D12" s="24" t="s">
        <v>1011</v>
      </c>
      <c r="E12" s="24"/>
      <c r="F12" s="25"/>
      <c r="G12" s="26"/>
      <c r="H12" s="67"/>
      <c r="I12" s="62"/>
      <c r="J12" s="22"/>
      <c r="K12" s="5"/>
      <c r="L12" s="5"/>
      <c r="M12" s="5"/>
      <c r="N12" s="22"/>
    </row>
    <row r="13" spans="1:14" ht="17.100000000000001" customHeight="1">
      <c r="A13" s="1"/>
      <c r="B13" s="1"/>
      <c r="C13" s="24"/>
      <c r="D13" s="24"/>
      <c r="E13" s="24"/>
      <c r="F13" s="25"/>
      <c r="G13" s="25"/>
      <c r="H13" s="61"/>
      <c r="I13" s="62"/>
      <c r="J13" s="22"/>
      <c r="K13" s="5"/>
      <c r="L13" s="5"/>
      <c r="M13" s="5"/>
      <c r="N13" s="22"/>
    </row>
    <row r="14" spans="1:14" ht="17.100000000000001" customHeight="1">
      <c r="A14" s="1" t="s">
        <v>998</v>
      </c>
      <c r="B14" s="1"/>
      <c r="C14" s="39" t="s">
        <v>1012</v>
      </c>
      <c r="D14" s="28" t="s">
        <v>1013</v>
      </c>
      <c r="E14" s="28"/>
      <c r="F14" s="63"/>
      <c r="G14" s="64"/>
      <c r="H14" s="31"/>
      <c r="I14" s="66"/>
      <c r="J14" s="22"/>
      <c r="K14" s="5"/>
      <c r="L14" s="5"/>
      <c r="M14" s="5"/>
      <c r="N14" s="22"/>
    </row>
    <row r="15" spans="1:14" ht="17.100000000000001" customHeight="1">
      <c r="A15" s="1"/>
      <c r="B15" s="1"/>
      <c r="C15" s="20"/>
      <c r="D15" s="20"/>
      <c r="E15" s="20"/>
      <c r="F15" s="21"/>
      <c r="G15" s="21"/>
      <c r="H15" s="23"/>
      <c r="I15" s="66"/>
      <c r="J15" s="22"/>
      <c r="K15" s="5"/>
      <c r="L15" s="5"/>
      <c r="M15" s="5"/>
      <c r="N15" s="22"/>
    </row>
    <row r="16" spans="1:14" ht="17.100000000000001" customHeight="1">
      <c r="A16" s="1" t="s">
        <v>988</v>
      </c>
      <c r="B16" s="1"/>
      <c r="C16" s="24" t="s">
        <v>1014</v>
      </c>
      <c r="D16" s="24" t="s">
        <v>1015</v>
      </c>
      <c r="E16" s="24"/>
      <c r="F16" s="25"/>
      <c r="G16" s="26"/>
      <c r="H16" s="67"/>
      <c r="I16" s="62"/>
      <c r="J16" s="22"/>
      <c r="K16" s="5"/>
      <c r="L16" s="5"/>
      <c r="M16" s="5"/>
      <c r="N16" s="22"/>
    </row>
    <row r="17" spans="1:14" ht="17.100000000000001" customHeight="1">
      <c r="A17" s="1"/>
      <c r="B17" s="1"/>
      <c r="C17" s="20"/>
      <c r="D17" s="20"/>
      <c r="E17" s="20"/>
      <c r="F17" s="21"/>
      <c r="G17" s="21"/>
      <c r="H17" s="23"/>
      <c r="I17" s="66"/>
      <c r="J17" s="22"/>
      <c r="K17" s="5"/>
      <c r="L17" s="5"/>
      <c r="M17" s="5"/>
      <c r="N17" s="22"/>
    </row>
    <row r="18" spans="1:14" ht="17.100000000000001" customHeight="1">
      <c r="A18" s="1" t="s">
        <v>989</v>
      </c>
      <c r="B18" s="1"/>
      <c r="C18" s="28" t="s">
        <v>1016</v>
      </c>
      <c r="D18" s="28" t="s">
        <v>1037</v>
      </c>
      <c r="E18" s="28"/>
      <c r="F18" s="63"/>
      <c r="G18" s="64"/>
      <c r="H18" s="31"/>
      <c r="I18" s="66"/>
      <c r="J18" s="22"/>
      <c r="K18" s="5"/>
      <c r="L18" s="5"/>
      <c r="M18" s="5"/>
      <c r="N18" s="22"/>
    </row>
    <row r="19" spans="1:14" ht="17.100000000000001" customHeight="1">
      <c r="A19" s="1"/>
      <c r="B19" s="1"/>
      <c r="C19" s="24"/>
      <c r="D19" s="24"/>
      <c r="E19" s="24"/>
      <c r="F19" s="25"/>
      <c r="G19" s="25"/>
      <c r="H19" s="61"/>
      <c r="I19" s="62"/>
      <c r="J19" s="22"/>
      <c r="K19" s="5"/>
      <c r="L19" s="5"/>
      <c r="M19" s="5"/>
      <c r="N19" s="22"/>
    </row>
    <row r="20" spans="1:14" ht="17.100000000000001" customHeight="1">
      <c r="A20" s="1"/>
      <c r="B20" s="1"/>
      <c r="C20" s="24"/>
      <c r="D20" s="24"/>
      <c r="E20" s="24"/>
      <c r="F20" s="25"/>
      <c r="G20" s="26"/>
      <c r="H20" s="67"/>
      <c r="I20" s="62"/>
      <c r="J20" s="22"/>
      <c r="K20" s="5"/>
      <c r="L20" s="5"/>
      <c r="M20" s="5"/>
      <c r="N20" s="22"/>
    </row>
    <row r="21" spans="1:14" ht="17.100000000000001" customHeight="1">
      <c r="A21" s="1"/>
      <c r="B21" s="1"/>
      <c r="C21" s="24"/>
      <c r="D21" s="24"/>
      <c r="E21" s="24"/>
      <c r="F21" s="25"/>
      <c r="G21" s="25"/>
      <c r="H21" s="61"/>
      <c r="I21" s="62"/>
      <c r="J21" s="22"/>
      <c r="K21" s="5"/>
      <c r="L21" s="5"/>
      <c r="M21" s="5"/>
      <c r="N21" s="22"/>
    </row>
    <row r="22" spans="1:14" ht="17.100000000000001" customHeight="1">
      <c r="A22" s="1"/>
      <c r="B22" s="1"/>
      <c r="C22" s="28"/>
      <c r="D22" s="28"/>
      <c r="E22" s="28"/>
      <c r="F22" s="63"/>
      <c r="G22" s="64"/>
      <c r="H22" s="31"/>
      <c r="I22" s="66"/>
      <c r="J22" s="22"/>
      <c r="K22" s="5"/>
      <c r="L22" s="5"/>
      <c r="M22" s="5"/>
      <c r="N22" s="22"/>
    </row>
    <row r="23" spans="1:14" ht="17.100000000000001" customHeight="1">
      <c r="A23" s="1"/>
      <c r="B23" s="1"/>
      <c r="C23" s="24"/>
      <c r="D23" s="24"/>
      <c r="E23" s="24"/>
      <c r="F23" s="25"/>
      <c r="G23" s="25"/>
      <c r="H23" s="61"/>
      <c r="I23" s="62"/>
      <c r="J23" s="22"/>
      <c r="K23" s="5"/>
      <c r="L23" s="5"/>
      <c r="M23" s="5"/>
      <c r="N23" s="22"/>
    </row>
    <row r="24" spans="1:14" ht="17.100000000000001" customHeight="1">
      <c r="A24" s="1"/>
      <c r="B24" s="1"/>
      <c r="C24" s="20"/>
      <c r="D24" s="20"/>
      <c r="E24" s="20"/>
      <c r="F24" s="21"/>
      <c r="G24" s="33"/>
      <c r="H24" s="54"/>
      <c r="I24" s="66"/>
      <c r="J24" s="22"/>
      <c r="K24" s="5"/>
      <c r="L24" s="5"/>
      <c r="M24" s="5"/>
      <c r="N24" s="22"/>
    </row>
    <row r="25" spans="1:14" ht="17.100000000000001" customHeight="1">
      <c r="A25" s="1"/>
      <c r="B25" s="1"/>
      <c r="C25" s="24"/>
      <c r="D25" s="24"/>
      <c r="E25" s="24"/>
      <c r="F25" s="25"/>
      <c r="G25" s="25"/>
      <c r="H25" s="61"/>
      <c r="I25" s="62"/>
      <c r="J25" s="22"/>
      <c r="K25" s="5"/>
      <c r="L25" s="5"/>
      <c r="M25" s="5"/>
      <c r="N25" s="22"/>
    </row>
    <row r="26" spans="1:14" ht="17.100000000000001" customHeight="1">
      <c r="A26" s="1"/>
      <c r="B26" s="1"/>
      <c r="C26" s="24"/>
      <c r="D26" s="24"/>
      <c r="E26" s="24"/>
      <c r="F26" s="25"/>
      <c r="G26" s="26"/>
      <c r="H26" s="67"/>
      <c r="I26" s="62"/>
      <c r="J26" s="22"/>
      <c r="K26" s="5"/>
      <c r="L26" s="5"/>
      <c r="M26" s="5"/>
      <c r="N26" s="22"/>
    </row>
    <row r="27" spans="1:14" ht="17.100000000000001" customHeight="1">
      <c r="A27" s="1"/>
      <c r="B27" s="1"/>
      <c r="C27" s="20"/>
      <c r="D27" s="20"/>
      <c r="E27" s="20"/>
      <c r="F27" s="21"/>
      <c r="G27" s="21"/>
      <c r="H27" s="23"/>
      <c r="I27" s="66"/>
      <c r="J27" s="22"/>
      <c r="K27" s="5"/>
      <c r="L27" s="5"/>
      <c r="M27" s="5"/>
      <c r="N27" s="22"/>
    </row>
    <row r="28" spans="1:14" ht="17.100000000000001" customHeight="1">
      <c r="A28" s="1"/>
      <c r="B28" s="1"/>
      <c r="C28" s="24"/>
      <c r="D28" s="24"/>
      <c r="E28" s="24"/>
      <c r="F28" s="25"/>
      <c r="G28" s="26"/>
      <c r="H28" s="67"/>
      <c r="I28" s="62"/>
      <c r="J28" s="22"/>
      <c r="K28" s="5"/>
      <c r="L28" s="5"/>
      <c r="M28" s="5"/>
      <c r="N28" s="22"/>
    </row>
    <row r="29" spans="1:14" ht="17.100000000000001" customHeight="1">
      <c r="A29" s="1"/>
      <c r="B29" s="1"/>
      <c r="C29" s="28"/>
      <c r="D29" s="28"/>
      <c r="E29" s="28"/>
      <c r="F29" s="63"/>
      <c r="G29" s="63"/>
      <c r="H29" s="22"/>
      <c r="I29" s="66"/>
      <c r="J29" s="22"/>
      <c r="K29" s="5"/>
      <c r="L29" s="5"/>
      <c r="M29" s="5"/>
      <c r="N29" s="22"/>
    </row>
    <row r="30" spans="1:14" ht="17.100000000000001" customHeight="1">
      <c r="A30" s="1"/>
      <c r="B30" s="1"/>
      <c r="C30" s="24"/>
      <c r="D30" s="24"/>
      <c r="E30" s="24"/>
      <c r="F30" s="25"/>
      <c r="G30" s="26"/>
      <c r="H30" s="67"/>
      <c r="I30" s="62"/>
      <c r="J30" s="22"/>
      <c r="K30" s="5"/>
      <c r="L30" s="5"/>
      <c r="M30" s="5"/>
      <c r="N30" s="22"/>
    </row>
    <row r="31" spans="1:14" ht="17.100000000000001" customHeight="1">
      <c r="A31" s="1"/>
      <c r="B31" s="1"/>
      <c r="C31" s="39"/>
      <c r="D31" s="28"/>
      <c r="E31" s="28"/>
      <c r="F31" s="63"/>
      <c r="G31" s="63"/>
      <c r="H31" s="22"/>
      <c r="I31" s="66"/>
      <c r="J31" s="22"/>
      <c r="K31" s="5"/>
      <c r="L31" s="5"/>
      <c r="M31" s="5"/>
      <c r="N31" s="22"/>
    </row>
    <row r="32" spans="1:14" ht="17.100000000000001" customHeight="1">
      <c r="A32" s="1"/>
      <c r="B32" s="1"/>
      <c r="C32" s="24"/>
      <c r="D32" s="24"/>
      <c r="E32" s="24"/>
      <c r="F32" s="25"/>
      <c r="G32" s="26"/>
      <c r="H32" s="67"/>
      <c r="I32" s="62"/>
      <c r="J32" s="22"/>
      <c r="K32" s="5"/>
      <c r="L32" s="5"/>
      <c r="M32" s="5"/>
      <c r="N32" s="22"/>
    </row>
    <row r="33" spans="1:14" ht="17.100000000000001" customHeight="1">
      <c r="A33" s="1"/>
      <c r="B33" s="1"/>
      <c r="C33" s="24"/>
      <c r="D33" s="24"/>
      <c r="E33" s="24"/>
      <c r="F33" s="25"/>
      <c r="G33" s="25"/>
      <c r="H33" s="61"/>
      <c r="I33" s="62"/>
      <c r="J33" s="22"/>
      <c r="K33" s="5"/>
      <c r="L33" s="5"/>
      <c r="M33" s="5"/>
      <c r="N33" s="22"/>
    </row>
    <row r="34" spans="1:14" ht="17.100000000000001" customHeight="1">
      <c r="A34" s="1"/>
      <c r="B34" s="1"/>
      <c r="C34" s="24"/>
      <c r="D34" s="24"/>
      <c r="E34" s="24"/>
      <c r="F34" s="25"/>
      <c r="G34" s="26"/>
      <c r="H34" s="67"/>
      <c r="I34" s="62"/>
      <c r="J34" s="22"/>
      <c r="K34" s="5"/>
      <c r="L34" s="5"/>
      <c r="M34" s="5"/>
      <c r="N34" s="22"/>
    </row>
    <row r="35" spans="1:14" ht="17.100000000000001" customHeight="1">
      <c r="A35" s="1"/>
      <c r="B35" s="1"/>
      <c r="C35" s="24"/>
      <c r="D35" s="24"/>
      <c r="E35" s="24"/>
      <c r="F35" s="25"/>
      <c r="G35" s="25"/>
      <c r="H35" s="61"/>
      <c r="I35" s="62"/>
      <c r="J35" s="22"/>
      <c r="K35" s="5"/>
      <c r="L35" s="5"/>
      <c r="M35" s="5"/>
      <c r="N35" s="22"/>
    </row>
    <row r="36" spans="1:14" ht="17.100000000000001" customHeight="1">
      <c r="A36" s="1"/>
      <c r="B36" s="1"/>
      <c r="C36" s="28"/>
      <c r="D36" s="28"/>
      <c r="E36" s="28"/>
      <c r="F36" s="63"/>
      <c r="G36" s="64"/>
      <c r="H36" s="31"/>
      <c r="I36" s="66"/>
      <c r="J36" s="22"/>
      <c r="K36" s="5"/>
      <c r="L36" s="5"/>
      <c r="M36" s="5"/>
      <c r="N36" s="22"/>
    </row>
    <row r="37" spans="1:14" ht="17.100000000000001" customHeight="1">
      <c r="A37" s="1"/>
      <c r="B37" s="1"/>
      <c r="C37" s="24"/>
      <c r="D37" s="24"/>
      <c r="E37" s="24"/>
      <c r="F37" s="25"/>
      <c r="G37" s="25"/>
      <c r="H37" s="61"/>
      <c r="I37" s="62"/>
      <c r="J37" s="22"/>
      <c r="K37" s="5"/>
      <c r="L37" s="5"/>
      <c r="M37" s="5"/>
      <c r="N37" s="22"/>
    </row>
    <row r="38" spans="1:14" ht="17.100000000000001" customHeight="1">
      <c r="A38" s="1"/>
      <c r="B38" s="1"/>
      <c r="C38" s="24"/>
      <c r="D38" s="24"/>
      <c r="E38" s="24"/>
      <c r="F38" s="25"/>
      <c r="G38" s="26"/>
      <c r="H38" s="67"/>
      <c r="I38" s="62"/>
      <c r="J38" s="22"/>
      <c r="K38" s="5"/>
      <c r="L38" s="5"/>
      <c r="M38" s="5"/>
      <c r="N38" s="22"/>
    </row>
    <row r="39" spans="1:14" ht="17.100000000000001" customHeight="1">
      <c r="A39" s="1"/>
      <c r="B39" s="1"/>
      <c r="C39" s="20"/>
      <c r="D39" s="20"/>
      <c r="E39" s="20"/>
      <c r="F39" s="21"/>
      <c r="G39" s="21"/>
      <c r="H39" s="23"/>
      <c r="I39" s="66"/>
      <c r="J39" s="22"/>
      <c r="K39" s="5"/>
      <c r="L39" s="5"/>
      <c r="M39" s="5"/>
      <c r="N39" s="22"/>
    </row>
    <row r="40" spans="1:14" ht="17.100000000000001" customHeight="1">
      <c r="A40" s="1"/>
      <c r="B40" s="1"/>
      <c r="C40" s="20"/>
      <c r="D40" s="20"/>
      <c r="E40" s="20"/>
      <c r="F40" s="21"/>
      <c r="G40" s="33"/>
      <c r="H40" s="54"/>
      <c r="I40" s="66"/>
      <c r="J40" s="22"/>
      <c r="K40" s="5"/>
      <c r="L40" s="5"/>
      <c r="M40" s="5"/>
      <c r="N40" s="22"/>
    </row>
    <row r="41" spans="1:14" ht="17.100000000000001" customHeight="1">
      <c r="A41" s="1"/>
      <c r="B41" s="1"/>
      <c r="C41" s="24"/>
      <c r="D41" s="24"/>
      <c r="E41" s="24"/>
      <c r="F41" s="25"/>
      <c r="G41" s="25"/>
      <c r="H41" s="61"/>
      <c r="I41" s="62"/>
      <c r="J41" s="22"/>
      <c r="K41" s="5"/>
      <c r="L41" s="5"/>
      <c r="M41" s="5"/>
      <c r="N41" s="22"/>
    </row>
    <row r="42" spans="1:14" ht="17.100000000000001" customHeight="1">
      <c r="A42" s="1"/>
      <c r="B42" s="1"/>
      <c r="C42" s="20"/>
      <c r="D42" s="20"/>
      <c r="E42" s="20"/>
      <c r="F42" s="21"/>
      <c r="G42" s="33"/>
      <c r="H42" s="54"/>
      <c r="I42" s="66"/>
      <c r="J42" s="22"/>
      <c r="K42" s="5"/>
      <c r="L42" s="5"/>
      <c r="M42" s="5"/>
      <c r="N42" s="22"/>
    </row>
    <row r="43" spans="1:14" ht="17.100000000000001" customHeight="1">
      <c r="A43" s="1"/>
      <c r="B43" s="1"/>
      <c r="C43" s="20"/>
      <c r="D43" s="20"/>
      <c r="E43" s="20"/>
      <c r="F43" s="21"/>
      <c r="G43" s="21"/>
      <c r="H43" s="23"/>
      <c r="I43" s="66"/>
      <c r="J43" s="22"/>
      <c r="K43" s="5"/>
      <c r="L43" s="5"/>
      <c r="M43" s="5"/>
      <c r="N43" s="22"/>
    </row>
    <row r="44" spans="1:14" ht="17.100000000000001" customHeight="1">
      <c r="A44" s="1"/>
      <c r="B44" s="1"/>
      <c r="C44" s="24"/>
      <c r="D44" s="24"/>
      <c r="E44" s="24"/>
      <c r="F44" s="25"/>
      <c r="G44" s="26"/>
      <c r="H44" s="67"/>
      <c r="I44" s="62"/>
      <c r="J44" s="22"/>
      <c r="K44" s="5"/>
      <c r="L44" s="5"/>
      <c r="M44" s="5"/>
      <c r="N44" s="22"/>
    </row>
    <row r="45" spans="1:14" ht="17.100000000000001" customHeight="1">
      <c r="A45" s="1"/>
      <c r="B45" s="1"/>
      <c r="C45" s="24"/>
      <c r="D45" s="24"/>
      <c r="E45" s="24"/>
      <c r="F45" s="25"/>
      <c r="G45" s="25"/>
      <c r="H45" s="61"/>
      <c r="I45" s="62"/>
      <c r="J45" s="22"/>
      <c r="K45" s="5"/>
      <c r="L45" s="5"/>
      <c r="M45" s="5"/>
      <c r="N45" s="22"/>
    </row>
    <row r="46" spans="1:14" ht="17.100000000000001" customHeight="1">
      <c r="A46" s="1"/>
      <c r="B46" s="1"/>
      <c r="C46" s="24"/>
      <c r="D46" s="24"/>
      <c r="E46" s="24"/>
      <c r="F46" s="25"/>
      <c r="G46" s="26"/>
      <c r="H46" s="67"/>
      <c r="I46" s="62"/>
      <c r="J46" s="22"/>
      <c r="K46" s="5"/>
      <c r="L46" s="5"/>
      <c r="M46" s="5"/>
      <c r="N46" s="22"/>
    </row>
    <row r="47" spans="1:14" ht="17.100000000000001" customHeight="1">
      <c r="A47" s="1"/>
      <c r="B47" s="1"/>
      <c r="C47" s="39"/>
      <c r="D47" s="28"/>
      <c r="E47" s="28"/>
      <c r="F47" s="63"/>
      <c r="G47" s="63"/>
      <c r="H47" s="22"/>
      <c r="I47" s="66"/>
      <c r="J47" s="22"/>
      <c r="K47" s="5"/>
      <c r="L47" s="5"/>
      <c r="M47" s="5"/>
      <c r="N47" s="22"/>
    </row>
    <row r="48" spans="1:14" ht="17.100000000000001" customHeight="1">
      <c r="A48" s="1"/>
      <c r="B48" s="1"/>
      <c r="C48" s="28"/>
      <c r="D48" s="28"/>
      <c r="E48" s="28"/>
      <c r="F48" s="63"/>
      <c r="G48" s="64"/>
      <c r="H48" s="31"/>
      <c r="I48" s="66"/>
      <c r="J48" s="22"/>
      <c r="K48" s="5"/>
      <c r="L48" s="5"/>
      <c r="M48" s="5"/>
      <c r="N48" s="22"/>
    </row>
    <row r="49" spans="1:16" ht="17.100000000000001" customHeight="1">
      <c r="A49" s="1"/>
      <c r="B49" s="1"/>
      <c r="C49" s="28"/>
      <c r="D49" s="28"/>
      <c r="E49" s="28"/>
      <c r="F49" s="63"/>
      <c r="G49" s="63"/>
      <c r="H49" s="22"/>
      <c r="I49" s="66"/>
      <c r="J49" s="22"/>
      <c r="K49" s="5"/>
      <c r="L49" s="5"/>
      <c r="M49" s="5"/>
      <c r="N49" s="22"/>
    </row>
    <row r="50" spans="1:16" ht="17.100000000000001" customHeight="1">
      <c r="A50" s="1"/>
      <c r="B50" s="1"/>
      <c r="C50" s="39"/>
      <c r="D50" s="28"/>
      <c r="E50" s="28"/>
      <c r="F50" s="63"/>
      <c r="G50" s="64"/>
      <c r="H50" s="31"/>
      <c r="I50" s="66"/>
      <c r="J50" s="22"/>
      <c r="K50" s="5"/>
      <c r="L50" s="5"/>
      <c r="M50" s="5"/>
      <c r="N50" s="22"/>
    </row>
    <row r="51" spans="1:16" ht="17.100000000000001" customHeight="1">
      <c r="A51" s="1"/>
      <c r="B51" s="1"/>
      <c r="C51" s="24"/>
      <c r="D51" s="24"/>
      <c r="E51" s="24"/>
      <c r="F51" s="25"/>
      <c r="G51" s="25"/>
      <c r="H51" s="61"/>
      <c r="I51" s="62"/>
      <c r="J51" s="22"/>
      <c r="K51" s="5"/>
      <c r="L51" s="5"/>
      <c r="M51" s="5"/>
      <c r="N51" s="22"/>
    </row>
    <row r="52" spans="1:16" ht="17.100000000000001" customHeight="1">
      <c r="A52" s="1"/>
      <c r="B52" s="1"/>
      <c r="C52" s="20"/>
      <c r="D52" s="20"/>
      <c r="E52" s="20"/>
      <c r="F52" s="21"/>
      <c r="G52" s="33"/>
      <c r="H52" s="54"/>
      <c r="I52" s="66"/>
      <c r="J52" s="22"/>
      <c r="K52" s="5"/>
      <c r="L52" s="5"/>
      <c r="M52" s="5"/>
      <c r="N52" s="22"/>
    </row>
    <row r="53" spans="1:16" ht="17.100000000000001" customHeight="1">
      <c r="A53" s="1"/>
      <c r="B53" s="1"/>
      <c r="C53" s="24"/>
      <c r="D53" s="24"/>
      <c r="E53" s="24"/>
      <c r="F53" s="25"/>
      <c r="G53" s="25"/>
      <c r="H53" s="61"/>
      <c r="I53" s="62"/>
      <c r="J53" s="22"/>
      <c r="K53" s="5"/>
      <c r="L53" s="5"/>
      <c r="M53" s="5"/>
      <c r="N53" s="22"/>
    </row>
    <row r="54" spans="1:16" ht="17.100000000000001" customHeight="1">
      <c r="A54" s="1"/>
      <c r="B54" s="1"/>
      <c r="C54" s="24"/>
      <c r="D54" s="24"/>
      <c r="E54" s="24"/>
      <c r="F54" s="25"/>
      <c r="G54" s="26"/>
      <c r="H54" s="67"/>
      <c r="I54" s="62"/>
      <c r="J54" s="22"/>
      <c r="K54" s="5"/>
      <c r="L54" s="5"/>
      <c r="M54" s="5"/>
      <c r="N54" s="22"/>
    </row>
    <row r="55" spans="1:16" ht="17.100000000000001" customHeight="1">
      <c r="A55" s="1"/>
      <c r="B55" s="1"/>
      <c r="C55" s="39"/>
      <c r="D55" s="28"/>
      <c r="E55" s="28"/>
      <c r="F55" s="63"/>
      <c r="G55" s="63"/>
      <c r="H55" s="22"/>
      <c r="I55" s="66"/>
      <c r="J55" s="22"/>
      <c r="K55" s="5"/>
      <c r="L55" s="5"/>
      <c r="M55" s="5"/>
      <c r="N55" s="22"/>
    </row>
    <row r="56" spans="1:16" ht="17.100000000000001" customHeight="1">
      <c r="A56" s="1"/>
      <c r="B56" s="1"/>
      <c r="C56" s="28"/>
      <c r="D56" s="28"/>
      <c r="E56" s="28"/>
      <c r="F56" s="63"/>
      <c r="G56" s="64"/>
      <c r="H56" s="31"/>
      <c r="I56" s="66"/>
      <c r="J56" s="22"/>
      <c r="K56" s="5"/>
      <c r="L56" s="5"/>
      <c r="M56" s="5"/>
      <c r="N56" s="22"/>
    </row>
    <row r="57" spans="1:16" ht="17.100000000000001" customHeight="1">
      <c r="A57" s="1"/>
      <c r="B57" s="1"/>
      <c r="C57" s="28"/>
      <c r="D57" s="28"/>
      <c r="E57" s="28"/>
      <c r="F57" s="63"/>
      <c r="G57" s="63"/>
      <c r="H57" s="22"/>
      <c r="I57" s="66"/>
      <c r="J57" s="22"/>
      <c r="K57" s="5"/>
      <c r="L57" s="5"/>
      <c r="M57" s="5"/>
      <c r="N57" s="22"/>
    </row>
    <row r="58" spans="1:16" ht="17.100000000000001" customHeight="1">
      <c r="A58" s="1"/>
      <c r="B58" s="1"/>
      <c r="C58" s="24"/>
      <c r="D58" s="24"/>
      <c r="E58" s="24"/>
      <c r="F58" s="25"/>
      <c r="G58" s="26"/>
      <c r="H58" s="67"/>
      <c r="I58" s="62"/>
      <c r="J58" s="22"/>
      <c r="K58" s="5"/>
      <c r="L58" s="5"/>
      <c r="M58" s="5"/>
      <c r="N58" s="22"/>
    </row>
    <row r="59" spans="1:16" ht="17.100000000000001" customHeight="1">
      <c r="A59" s="1"/>
      <c r="B59" s="1"/>
      <c r="C59" s="24"/>
      <c r="D59" s="24"/>
      <c r="E59" s="24"/>
      <c r="F59" s="25"/>
      <c r="G59" s="25"/>
      <c r="H59" s="61"/>
      <c r="I59" s="62"/>
      <c r="J59" s="22"/>
      <c r="K59" s="5"/>
      <c r="L59" s="5"/>
      <c r="M59" s="5"/>
      <c r="N59" s="22"/>
    </row>
    <row r="60" spans="1:16" ht="17.100000000000001" customHeight="1">
      <c r="A60" s="1"/>
      <c r="B60" s="1"/>
      <c r="C60" s="24"/>
      <c r="D60" s="24"/>
      <c r="E60" s="24"/>
      <c r="F60" s="25"/>
      <c r="G60" s="26"/>
      <c r="H60" s="67"/>
      <c r="I60" s="62"/>
      <c r="J60" s="22"/>
      <c r="K60" s="5"/>
      <c r="L60" s="5"/>
      <c r="M60" s="5"/>
      <c r="N60" s="22"/>
    </row>
    <row r="61" spans="1:16" ht="17.100000000000001" customHeight="1">
      <c r="A61" s="1"/>
      <c r="B61" s="1"/>
      <c r="C61" s="24"/>
      <c r="D61" s="24"/>
      <c r="E61" s="24"/>
      <c r="F61" s="25"/>
      <c r="G61" s="25"/>
      <c r="H61" s="61"/>
      <c r="I61" s="62"/>
      <c r="J61" s="22"/>
      <c r="K61" s="5"/>
      <c r="L61" s="5"/>
      <c r="M61" s="5"/>
      <c r="N61" s="22"/>
    </row>
    <row r="62" spans="1:16" ht="17.100000000000001" customHeight="1">
      <c r="A62" s="1"/>
      <c r="B62" s="1"/>
      <c r="C62" s="24"/>
      <c r="D62" s="24"/>
      <c r="E62" s="24"/>
      <c r="F62" s="25"/>
      <c r="G62" s="26"/>
      <c r="H62" s="67"/>
      <c r="I62" s="62"/>
      <c r="J62" s="22"/>
      <c r="K62" s="5"/>
      <c r="L62" s="5"/>
      <c r="M62" s="5"/>
      <c r="N62" s="22"/>
    </row>
    <row r="63" spans="1:16" ht="17.100000000000001" customHeight="1">
      <c r="A63" s="1"/>
      <c r="B63" s="1"/>
      <c r="C63" s="20"/>
      <c r="D63" s="20"/>
      <c r="E63" s="20"/>
      <c r="F63" s="21"/>
      <c r="G63" s="21"/>
      <c r="H63" s="23"/>
      <c r="I63" s="66"/>
      <c r="J63" s="22"/>
      <c r="K63" s="5"/>
      <c r="L63" s="5"/>
      <c r="M63" s="5"/>
      <c r="N63" s="22"/>
    </row>
    <row r="64" spans="1:16" ht="17.100000000000001" customHeight="1">
      <c r="A64" s="1"/>
      <c r="B64" s="1"/>
      <c r="C64" s="28"/>
      <c r="D64" s="28"/>
      <c r="E64" s="28"/>
      <c r="F64" s="63"/>
      <c r="G64" s="64"/>
      <c r="H64" s="31"/>
      <c r="I64" s="66"/>
      <c r="J64" s="22"/>
      <c r="K64" s="5"/>
      <c r="L64" s="5"/>
      <c r="M64" s="5"/>
      <c r="N64" s="22"/>
      <c r="O64" s="68"/>
      <c r="P64" s="68"/>
    </row>
    <row r="65" spans="1:14" ht="17.100000000000001" customHeight="1">
      <c r="A65" s="1"/>
      <c r="B65" s="1"/>
      <c r="C65" s="24"/>
      <c r="D65" s="24"/>
      <c r="E65" s="24"/>
      <c r="F65" s="25"/>
      <c r="G65" s="25"/>
      <c r="H65" s="61"/>
      <c r="I65" s="62"/>
      <c r="J65" s="22"/>
      <c r="K65" s="5"/>
      <c r="L65" s="5"/>
      <c r="M65" s="5"/>
      <c r="N65" s="22"/>
    </row>
    <row r="66" spans="1:14" ht="17.100000000000001" customHeight="1">
      <c r="A66" s="1"/>
      <c r="B66" s="1"/>
      <c r="C66" s="24"/>
      <c r="D66" s="24"/>
      <c r="E66" s="24"/>
      <c r="F66" s="25"/>
      <c r="G66" s="26"/>
      <c r="H66" s="67"/>
      <c r="I66" s="62"/>
      <c r="J66" s="22"/>
      <c r="K66" s="5"/>
      <c r="L66" s="5"/>
      <c r="M66" s="5"/>
      <c r="N66" s="22"/>
    </row>
    <row r="67" spans="1:14" ht="17.100000000000001" customHeight="1">
      <c r="A67" s="1"/>
      <c r="B67" s="1"/>
      <c r="C67" s="28"/>
      <c r="D67" s="28"/>
      <c r="E67" s="28"/>
      <c r="F67" s="63"/>
      <c r="G67" s="63"/>
      <c r="H67" s="22"/>
      <c r="I67" s="66"/>
      <c r="J67" s="22"/>
      <c r="K67" s="5"/>
      <c r="L67" s="5"/>
      <c r="M67" s="5"/>
      <c r="N67" s="22"/>
    </row>
    <row r="68" spans="1:14" ht="17.100000000000001" customHeight="1">
      <c r="A68" s="1"/>
      <c r="B68" s="1"/>
      <c r="C68" s="28"/>
      <c r="D68" s="28"/>
      <c r="E68" s="28"/>
      <c r="F68" s="63"/>
      <c r="G68" s="64"/>
      <c r="H68" s="31"/>
      <c r="I68" s="66"/>
      <c r="J68" s="22"/>
      <c r="K68" s="5"/>
      <c r="L68" s="5"/>
      <c r="M68" s="5"/>
      <c r="N68" s="22"/>
    </row>
    <row r="69" spans="1:14" ht="17.100000000000001" customHeight="1">
      <c r="A69" s="1"/>
      <c r="B69" s="1"/>
      <c r="C69" s="28"/>
      <c r="D69" s="28"/>
      <c r="E69" s="28"/>
      <c r="F69" s="63"/>
      <c r="G69" s="63"/>
      <c r="H69" s="22"/>
      <c r="I69" s="66"/>
      <c r="J69" s="22"/>
      <c r="K69" s="5"/>
      <c r="L69" s="5"/>
      <c r="M69" s="5"/>
      <c r="N69" s="22"/>
    </row>
    <row r="70" spans="1:14" ht="17.100000000000001" customHeight="1">
      <c r="A70" s="1"/>
      <c r="B70" s="1"/>
      <c r="C70" s="28"/>
      <c r="D70" s="28"/>
      <c r="E70" s="28"/>
      <c r="F70" s="63"/>
      <c r="G70" s="64"/>
      <c r="H70" s="31"/>
      <c r="I70" s="66"/>
      <c r="J70" s="22"/>
      <c r="K70" s="5"/>
      <c r="L70" s="5"/>
      <c r="M70" s="5"/>
      <c r="N70" s="22"/>
    </row>
    <row r="71" spans="1:14" ht="17.100000000000001" customHeight="1">
      <c r="A71" s="1"/>
      <c r="B71" s="1"/>
      <c r="C71" s="28"/>
      <c r="D71" s="28"/>
      <c r="E71" s="28"/>
      <c r="F71" s="63"/>
      <c r="G71" s="63"/>
      <c r="H71" s="22"/>
      <c r="I71" s="66"/>
      <c r="J71" s="22"/>
      <c r="K71" s="5"/>
      <c r="L71" s="5"/>
      <c r="M71" s="5"/>
      <c r="N71" s="22"/>
    </row>
    <row r="72" spans="1:14" ht="17.100000000000001" customHeight="1">
      <c r="A72" s="1"/>
      <c r="B72" s="1"/>
      <c r="C72" s="24"/>
      <c r="D72" s="24"/>
      <c r="E72" s="24"/>
      <c r="F72" s="25"/>
      <c r="G72" s="26"/>
      <c r="H72" s="67"/>
      <c r="I72" s="62"/>
      <c r="J72" s="22"/>
      <c r="K72" s="5"/>
      <c r="L72" s="5"/>
      <c r="M72" s="5"/>
      <c r="N72" s="22"/>
    </row>
    <row r="73" spans="1:14" ht="17.100000000000001" customHeight="1">
      <c r="A73" s="1"/>
      <c r="B73" s="1"/>
      <c r="C73" s="28"/>
      <c r="D73" s="28"/>
      <c r="E73" s="28"/>
      <c r="F73" s="63"/>
      <c r="G73" s="63"/>
      <c r="H73" s="22"/>
      <c r="I73" s="66"/>
      <c r="J73" s="22"/>
      <c r="K73" s="5"/>
      <c r="L73" s="5"/>
      <c r="M73" s="5"/>
      <c r="N73" s="22"/>
    </row>
    <row r="74" spans="1:14" ht="17.100000000000001" customHeight="1">
      <c r="A74" s="1"/>
      <c r="B74" s="1"/>
      <c r="C74" s="20"/>
      <c r="D74" s="20"/>
      <c r="E74" s="20"/>
      <c r="F74" s="21"/>
      <c r="G74" s="33"/>
      <c r="H74" s="54"/>
      <c r="I74" s="66"/>
      <c r="J74" s="22"/>
      <c r="K74" s="5"/>
      <c r="L74" s="5"/>
      <c r="M74" s="5"/>
      <c r="N74" s="22"/>
    </row>
    <row r="75" spans="1:14" ht="17.100000000000001" customHeight="1">
      <c r="A75" s="1"/>
      <c r="B75" s="1"/>
      <c r="C75" s="24"/>
      <c r="D75" s="24"/>
      <c r="E75" s="24"/>
      <c r="F75" s="25"/>
      <c r="G75" s="25"/>
      <c r="H75" s="61"/>
      <c r="I75" s="62"/>
      <c r="J75" s="22"/>
      <c r="K75" s="5"/>
      <c r="L75" s="5"/>
      <c r="M75" s="5"/>
      <c r="N75" s="22"/>
    </row>
    <row r="76" spans="1:14" ht="17.100000000000001" customHeight="1">
      <c r="A76" s="1"/>
      <c r="B76" s="1"/>
      <c r="C76" s="20"/>
      <c r="D76" s="20"/>
      <c r="E76" s="20"/>
      <c r="F76" s="21"/>
      <c r="G76" s="33"/>
      <c r="H76" s="54"/>
      <c r="I76" s="66"/>
      <c r="J76" s="22"/>
      <c r="K76" s="5"/>
      <c r="L76" s="5"/>
      <c r="M76" s="5"/>
      <c r="N76" s="22"/>
    </row>
    <row r="77" spans="1:14" ht="17.100000000000001" customHeight="1">
      <c r="A77" s="1"/>
      <c r="B77" s="1"/>
      <c r="C77" s="28"/>
      <c r="D77" s="28"/>
      <c r="E77" s="28"/>
      <c r="F77" s="63"/>
      <c r="G77" s="63"/>
      <c r="H77" s="22"/>
      <c r="I77" s="66"/>
      <c r="J77" s="22"/>
      <c r="K77" s="5"/>
      <c r="L77" s="5"/>
      <c r="M77" s="5"/>
      <c r="N77" s="22"/>
    </row>
    <row r="78" spans="1:14" ht="17.100000000000001" customHeight="1">
      <c r="A78" s="1"/>
      <c r="B78" s="1"/>
      <c r="C78" s="24"/>
      <c r="D78" s="24"/>
      <c r="E78" s="24"/>
      <c r="F78" s="25"/>
      <c r="G78" s="26"/>
      <c r="H78" s="67"/>
      <c r="I78" s="62"/>
      <c r="J78" s="22"/>
      <c r="K78" s="5"/>
      <c r="L78" s="5"/>
      <c r="M78" s="5"/>
      <c r="N78" s="22"/>
    </row>
    <row r="79" spans="1:14" ht="17.100000000000001" customHeight="1">
      <c r="A79" s="1"/>
      <c r="B79" s="1"/>
      <c r="C79" s="24"/>
      <c r="D79" s="24"/>
      <c r="E79" s="24"/>
      <c r="F79" s="25"/>
      <c r="G79" s="25"/>
      <c r="H79" s="61"/>
      <c r="I79" s="62"/>
      <c r="J79" s="22"/>
      <c r="K79" s="5"/>
      <c r="L79" s="5"/>
      <c r="M79" s="5"/>
      <c r="N79" s="22"/>
    </row>
    <row r="80" spans="1:14" ht="17.100000000000001" customHeight="1">
      <c r="A80" s="1"/>
      <c r="B80" s="1"/>
      <c r="C80" s="20"/>
      <c r="D80" s="20"/>
      <c r="E80" s="20"/>
      <c r="F80" s="21"/>
      <c r="G80" s="33"/>
      <c r="H80" s="54"/>
      <c r="I80" s="66"/>
      <c r="J80" s="22"/>
      <c r="K80" s="5"/>
      <c r="L80" s="5"/>
      <c r="M80" s="5"/>
      <c r="N80" s="22"/>
    </row>
    <row r="81" spans="1:14" ht="17.100000000000001" customHeight="1">
      <c r="A81" s="1"/>
      <c r="B81" s="1"/>
      <c r="C81" s="28"/>
      <c r="D81" s="28"/>
      <c r="E81" s="28"/>
      <c r="F81" s="63"/>
      <c r="G81" s="63"/>
      <c r="H81" s="22"/>
      <c r="I81" s="66"/>
      <c r="J81" s="22"/>
      <c r="K81" s="5"/>
      <c r="L81" s="5"/>
      <c r="M81" s="5"/>
      <c r="N81" s="22"/>
    </row>
    <row r="82" spans="1:14" ht="17.100000000000001" customHeight="1">
      <c r="A82" s="1"/>
      <c r="B82" s="1"/>
      <c r="C82" s="39"/>
      <c r="D82" s="28"/>
      <c r="E82" s="28"/>
      <c r="F82" s="63"/>
      <c r="G82" s="64"/>
      <c r="H82" s="31"/>
      <c r="I82" s="66"/>
      <c r="J82" s="22"/>
      <c r="K82" s="5"/>
      <c r="L82" s="5"/>
      <c r="M82" s="5"/>
      <c r="N82" s="22"/>
    </row>
    <row r="83" spans="1:14" ht="17.100000000000001" customHeight="1">
      <c r="A83" s="1"/>
      <c r="B83" s="1"/>
      <c r="C83" s="28"/>
      <c r="D83" s="28"/>
      <c r="E83" s="28"/>
      <c r="F83" s="47"/>
      <c r="G83" s="47"/>
      <c r="H83" s="22"/>
      <c r="I83" s="66"/>
      <c r="J83" s="22"/>
      <c r="K83" s="5"/>
      <c r="L83" s="5"/>
      <c r="M83" s="5"/>
      <c r="N83" s="22"/>
    </row>
    <row r="84" spans="1:14" ht="17.100000000000001" customHeight="1">
      <c r="A84" s="1"/>
      <c r="B84" s="1"/>
      <c r="C84" s="34"/>
      <c r="D84" s="34"/>
      <c r="E84" s="34"/>
      <c r="F84" s="35"/>
      <c r="G84" s="36"/>
      <c r="H84" s="37"/>
      <c r="I84" s="69"/>
      <c r="J84" s="22"/>
      <c r="K84" s="5"/>
      <c r="L84" s="5"/>
      <c r="M84" s="5"/>
      <c r="N84" s="22"/>
    </row>
    <row r="85" spans="1:14" ht="17.100000000000001" customHeight="1">
      <c r="A85" s="1"/>
      <c r="B85" s="1"/>
      <c r="C85" s="28"/>
      <c r="D85" s="28"/>
      <c r="E85" s="28"/>
      <c r="F85" s="63"/>
      <c r="G85" s="63"/>
      <c r="H85" s="22"/>
      <c r="I85" s="66"/>
      <c r="J85" s="22"/>
      <c r="K85" s="5"/>
      <c r="L85" s="5"/>
      <c r="M85" s="5"/>
      <c r="N85" s="22"/>
    </row>
    <row r="86" spans="1:14" ht="17.100000000000001" customHeight="1">
      <c r="A86" s="1"/>
      <c r="B86" s="1"/>
      <c r="C86" s="24"/>
      <c r="D86" s="24"/>
      <c r="E86" s="24"/>
      <c r="F86" s="25"/>
      <c r="G86" s="26"/>
      <c r="H86" s="67"/>
      <c r="I86" s="62"/>
      <c r="J86" s="22"/>
      <c r="K86" s="5"/>
      <c r="L86" s="5"/>
      <c r="M86" s="5"/>
      <c r="N86" s="22"/>
    </row>
    <row r="87" spans="1:14" ht="17.100000000000001" customHeight="1">
      <c r="A87" s="1"/>
      <c r="B87" s="1"/>
      <c r="C87" s="20"/>
      <c r="D87" s="20"/>
      <c r="E87" s="20"/>
      <c r="F87" s="21"/>
      <c r="G87" s="21"/>
      <c r="H87" s="23"/>
      <c r="I87" s="66"/>
      <c r="J87" s="22"/>
      <c r="K87" s="5"/>
      <c r="L87" s="5"/>
      <c r="M87" s="5"/>
      <c r="N87" s="22"/>
    </row>
    <row r="88" spans="1:14" ht="17.100000000000001" customHeight="1">
      <c r="A88" s="1"/>
      <c r="B88" s="1"/>
      <c r="C88" s="34"/>
      <c r="D88" s="34"/>
      <c r="E88" s="34"/>
      <c r="F88" s="35"/>
      <c r="G88" s="36"/>
      <c r="H88" s="37"/>
      <c r="I88" s="69"/>
      <c r="J88" s="22"/>
      <c r="K88" s="5"/>
      <c r="L88" s="5"/>
      <c r="M88" s="5"/>
      <c r="N88" s="22"/>
    </row>
    <row r="89" spans="1:14" ht="17.100000000000001" customHeight="1">
      <c r="A89" s="1"/>
      <c r="B89" s="1"/>
      <c r="C89" s="28"/>
      <c r="D89" s="28"/>
      <c r="E89" s="28"/>
      <c r="F89" s="63"/>
      <c r="G89" s="63"/>
      <c r="H89" s="22"/>
      <c r="I89" s="66"/>
      <c r="J89" s="22"/>
      <c r="K89" s="5"/>
      <c r="L89" s="5"/>
      <c r="M89" s="5"/>
      <c r="N89" s="22"/>
    </row>
    <row r="90" spans="1:14" ht="17.100000000000001" customHeight="1">
      <c r="A90" s="1"/>
      <c r="B90" s="1"/>
      <c r="C90" s="28"/>
      <c r="D90" s="28"/>
      <c r="E90" s="28"/>
      <c r="F90" s="63"/>
      <c r="G90" s="64"/>
      <c r="H90" s="31"/>
      <c r="I90" s="66"/>
      <c r="J90" s="22"/>
      <c r="K90" s="5"/>
      <c r="L90" s="5"/>
      <c r="M90" s="5"/>
      <c r="N90" s="22"/>
    </row>
    <row r="91" spans="1:14" ht="17.100000000000001" customHeight="1">
      <c r="A91" s="1"/>
      <c r="B91" s="1"/>
      <c r="C91" s="20"/>
      <c r="D91" s="20"/>
      <c r="E91" s="20"/>
      <c r="F91" s="21"/>
      <c r="G91" s="21"/>
      <c r="H91" s="23"/>
      <c r="I91" s="66"/>
      <c r="J91" s="22"/>
      <c r="K91" s="5"/>
      <c r="L91" s="5"/>
      <c r="M91" s="5"/>
      <c r="N91" s="22"/>
    </row>
    <row r="92" spans="1:14" ht="17.100000000000001" customHeight="1">
      <c r="A92" s="1"/>
      <c r="B92" s="1"/>
      <c r="C92" s="20"/>
      <c r="D92" s="20"/>
      <c r="E92" s="20"/>
      <c r="F92" s="21"/>
      <c r="G92" s="33"/>
      <c r="H92" s="54"/>
      <c r="I92" s="66"/>
      <c r="J92" s="22"/>
      <c r="K92" s="5"/>
      <c r="L92" s="5"/>
      <c r="M92" s="5"/>
      <c r="N92" s="22"/>
    </row>
    <row r="93" spans="1:14" ht="17.100000000000001" customHeight="1">
      <c r="A93" s="1"/>
      <c r="B93" s="1"/>
      <c r="C93" s="39"/>
      <c r="D93" s="28"/>
      <c r="E93" s="28"/>
      <c r="F93" s="63"/>
      <c r="G93" s="63"/>
      <c r="H93" s="22"/>
      <c r="I93" s="66"/>
      <c r="J93" s="22"/>
      <c r="K93" s="5"/>
      <c r="L93" s="5"/>
      <c r="M93" s="5"/>
      <c r="N93" s="22"/>
    </row>
    <row r="94" spans="1:14" ht="17.100000000000001" customHeight="1">
      <c r="A94" s="1"/>
      <c r="B94" s="1"/>
      <c r="C94" s="28"/>
      <c r="D94" s="28"/>
      <c r="E94" s="28"/>
      <c r="F94" s="63"/>
      <c r="G94" s="64"/>
      <c r="H94" s="31"/>
      <c r="I94" s="66"/>
      <c r="J94" s="22"/>
      <c r="K94" s="5"/>
      <c r="L94" s="5"/>
      <c r="M94" s="5"/>
      <c r="N94" s="22"/>
    </row>
    <row r="95" spans="1:14" ht="17.100000000000001" customHeight="1">
      <c r="A95" s="1"/>
      <c r="B95" s="1"/>
      <c r="C95" s="28"/>
      <c r="D95" s="28"/>
      <c r="E95" s="28"/>
      <c r="F95" s="63"/>
      <c r="G95" s="63"/>
      <c r="H95" s="22"/>
      <c r="I95" s="66"/>
      <c r="J95" s="22"/>
      <c r="K95" s="5"/>
      <c r="L95" s="5"/>
      <c r="M95" s="5"/>
      <c r="N95" s="22"/>
    </row>
    <row r="96" spans="1:14" ht="17.100000000000001" customHeight="1">
      <c r="A96" s="1"/>
      <c r="B96" s="1"/>
      <c r="C96" s="39"/>
      <c r="D96" s="28"/>
      <c r="E96" s="28"/>
      <c r="F96" s="63"/>
      <c r="G96" s="64"/>
      <c r="H96" s="31"/>
      <c r="I96" s="66"/>
      <c r="J96" s="22"/>
      <c r="K96" s="5"/>
      <c r="L96" s="5"/>
      <c r="M96" s="5"/>
      <c r="N96" s="22"/>
    </row>
    <row r="97" spans="1:14" ht="17.100000000000001" customHeight="1">
      <c r="A97" s="1"/>
      <c r="B97" s="1"/>
      <c r="C97" s="28"/>
      <c r="D97" s="28"/>
      <c r="E97" s="28"/>
      <c r="F97" s="63"/>
      <c r="G97" s="63"/>
      <c r="H97" s="22"/>
      <c r="I97" s="66"/>
      <c r="J97" s="22"/>
      <c r="K97" s="5"/>
      <c r="L97" s="5"/>
      <c r="M97" s="5"/>
      <c r="N97" s="22"/>
    </row>
    <row r="98" spans="1:14" ht="17.100000000000001" customHeight="1">
      <c r="A98" s="1"/>
      <c r="B98" s="1"/>
      <c r="C98" s="39"/>
      <c r="D98" s="28"/>
      <c r="E98" s="28"/>
      <c r="F98" s="63"/>
      <c r="G98" s="64"/>
      <c r="H98" s="31"/>
      <c r="I98" s="66"/>
      <c r="J98" s="22"/>
      <c r="K98" s="5"/>
      <c r="L98" s="5"/>
      <c r="M98" s="5"/>
      <c r="N98" s="22"/>
    </row>
    <row r="99" spans="1:14" ht="17.100000000000001" customHeight="1">
      <c r="A99" s="1"/>
      <c r="B99" s="1"/>
      <c r="C99" s="28"/>
      <c r="D99" s="28"/>
      <c r="E99" s="28"/>
      <c r="F99" s="63"/>
      <c r="G99" s="63"/>
      <c r="H99" s="22"/>
      <c r="I99" s="66"/>
      <c r="J99" s="22"/>
      <c r="K99" s="5"/>
      <c r="L99" s="5"/>
      <c r="M99" s="5"/>
      <c r="N99" s="22"/>
    </row>
    <row r="100" spans="1:14" ht="17.100000000000001" customHeight="1">
      <c r="A100" s="1"/>
      <c r="B100" s="1"/>
      <c r="C100" s="28"/>
      <c r="D100" s="28"/>
      <c r="E100" s="28"/>
      <c r="F100" s="63"/>
      <c r="G100" s="64"/>
      <c r="H100" s="31"/>
      <c r="I100" s="66"/>
      <c r="J100" s="22"/>
      <c r="K100" s="5"/>
      <c r="L100" s="5"/>
      <c r="M100" s="5"/>
      <c r="N100" s="22"/>
    </row>
    <row r="101" spans="1:14" ht="17.100000000000001" customHeight="1">
      <c r="A101" s="1"/>
      <c r="B101" s="1"/>
      <c r="C101" s="20"/>
      <c r="D101" s="20"/>
      <c r="E101" s="20"/>
      <c r="F101" s="21"/>
      <c r="G101" s="21"/>
      <c r="H101" s="23"/>
      <c r="I101" s="66"/>
      <c r="J101" s="22"/>
      <c r="K101" s="5"/>
      <c r="L101" s="5"/>
      <c r="M101" s="5"/>
      <c r="N101" s="22"/>
    </row>
    <row r="102" spans="1:14" ht="17.100000000000001" customHeight="1">
      <c r="A102" s="1"/>
      <c r="B102" s="1"/>
      <c r="C102" s="28"/>
      <c r="D102" s="28"/>
      <c r="E102" s="28"/>
      <c r="F102" s="63"/>
      <c r="G102" s="64"/>
      <c r="H102" s="31"/>
      <c r="I102" s="66"/>
      <c r="J102" s="22"/>
      <c r="K102" s="5"/>
      <c r="L102" s="5"/>
      <c r="M102" s="5"/>
      <c r="N102" s="22"/>
    </row>
    <row r="103" spans="1:14" ht="17.100000000000001" customHeight="1">
      <c r="A103" s="1"/>
      <c r="B103" s="1"/>
      <c r="C103" s="28"/>
      <c r="D103" s="28"/>
      <c r="E103" s="28"/>
      <c r="F103" s="63"/>
      <c r="G103" s="63"/>
      <c r="H103" s="22"/>
      <c r="I103" s="66"/>
      <c r="J103" s="22"/>
      <c r="K103" s="5"/>
      <c r="L103" s="5"/>
      <c r="M103" s="5"/>
      <c r="N103" s="22"/>
    </row>
    <row r="104" spans="1:14" ht="17.100000000000001" customHeight="1">
      <c r="A104" s="1"/>
      <c r="B104" s="1"/>
      <c r="C104" s="24"/>
      <c r="D104" s="24"/>
      <c r="E104" s="24"/>
      <c r="F104" s="25"/>
      <c r="G104" s="26"/>
      <c r="H104" s="67"/>
      <c r="I104" s="62"/>
      <c r="J104" s="22"/>
      <c r="K104" s="5"/>
      <c r="L104" s="5"/>
      <c r="M104" s="5"/>
      <c r="N104" s="22"/>
    </row>
    <row r="105" spans="1:14" ht="17.100000000000001" customHeight="1">
      <c r="A105" s="1"/>
      <c r="B105" s="1"/>
      <c r="C105" s="20"/>
      <c r="D105" s="20"/>
      <c r="E105" s="20"/>
      <c r="F105" s="21"/>
      <c r="G105" s="21"/>
      <c r="H105" s="23"/>
      <c r="I105" s="66"/>
      <c r="J105" s="22"/>
      <c r="K105" s="5"/>
      <c r="L105" s="5"/>
      <c r="M105" s="5"/>
      <c r="N105" s="22"/>
    </row>
    <row r="106" spans="1:14" ht="17.100000000000001" customHeight="1">
      <c r="A106" s="1"/>
      <c r="B106" s="1"/>
      <c r="C106" s="39"/>
      <c r="D106" s="28"/>
      <c r="E106" s="28"/>
      <c r="F106" s="63"/>
      <c r="G106" s="64"/>
      <c r="H106" s="31"/>
      <c r="I106" s="66"/>
      <c r="J106" s="22"/>
      <c r="K106" s="5"/>
      <c r="L106" s="5"/>
      <c r="M106" s="5"/>
      <c r="N106" s="22"/>
    </row>
    <row r="107" spans="1:14" ht="17.100000000000001" customHeight="1">
      <c r="A107" s="1"/>
      <c r="B107" s="1"/>
      <c r="C107" s="20"/>
      <c r="D107" s="20"/>
      <c r="E107" s="20"/>
      <c r="F107" s="21"/>
      <c r="G107" s="21"/>
      <c r="H107" s="23"/>
      <c r="I107" s="66"/>
      <c r="J107" s="22"/>
      <c r="K107" s="5"/>
      <c r="L107" s="5"/>
      <c r="M107" s="5"/>
      <c r="N107" s="22"/>
    </row>
    <row r="108" spans="1:14" ht="17.100000000000001" customHeight="1">
      <c r="A108" s="1"/>
      <c r="B108" s="1"/>
      <c r="C108" s="28"/>
      <c r="D108" s="28"/>
      <c r="E108" s="28"/>
      <c r="F108" s="63"/>
      <c r="G108" s="64"/>
      <c r="H108" s="31"/>
      <c r="I108" s="66"/>
      <c r="J108" s="22"/>
      <c r="K108" s="5"/>
      <c r="L108" s="5"/>
      <c r="M108" s="5"/>
      <c r="N108" s="22"/>
    </row>
    <row r="109" spans="1:14" ht="17.100000000000001" customHeight="1">
      <c r="A109" s="1"/>
      <c r="B109" s="1"/>
      <c r="C109" s="28"/>
      <c r="D109" s="28"/>
      <c r="E109" s="28"/>
      <c r="F109" s="63"/>
      <c r="G109" s="63"/>
      <c r="H109" s="22"/>
      <c r="I109" s="66"/>
      <c r="J109" s="22"/>
      <c r="K109" s="5"/>
      <c r="L109" s="5"/>
      <c r="M109" s="5"/>
      <c r="N109" s="22"/>
    </row>
    <row r="110" spans="1:14" ht="17.100000000000001" customHeight="1">
      <c r="A110" s="1"/>
      <c r="B110" s="1"/>
      <c r="C110" s="24"/>
      <c r="D110" s="24"/>
      <c r="E110" s="24"/>
      <c r="F110" s="25"/>
      <c r="G110" s="26"/>
      <c r="H110" s="67"/>
      <c r="I110" s="62"/>
      <c r="J110" s="22"/>
      <c r="K110" s="5"/>
      <c r="L110" s="5"/>
      <c r="M110" s="5"/>
      <c r="N110" s="22"/>
    </row>
    <row r="111" spans="1:14" ht="17.100000000000001" customHeight="1">
      <c r="A111" s="1"/>
      <c r="B111" s="1"/>
      <c r="C111" s="24"/>
      <c r="D111" s="24"/>
      <c r="E111" s="24"/>
      <c r="F111" s="25"/>
      <c r="G111" s="25"/>
      <c r="H111" s="61"/>
      <c r="I111" s="62"/>
      <c r="J111" s="22"/>
      <c r="K111" s="5"/>
      <c r="L111" s="5"/>
      <c r="M111" s="5"/>
      <c r="N111" s="22"/>
    </row>
    <row r="112" spans="1:14" ht="17.100000000000001" customHeight="1">
      <c r="A112" s="1"/>
      <c r="B112" s="1"/>
      <c r="C112" s="28"/>
      <c r="D112" s="28"/>
      <c r="E112" s="28"/>
      <c r="F112" s="63"/>
      <c r="G112" s="64"/>
      <c r="H112" s="31"/>
      <c r="I112" s="66"/>
      <c r="J112" s="22"/>
      <c r="K112" s="5"/>
      <c r="L112" s="5"/>
      <c r="M112" s="5"/>
      <c r="N112" s="22"/>
    </row>
    <row r="113" spans="1:14" ht="17.100000000000001" customHeight="1">
      <c r="A113" s="1"/>
      <c r="B113" s="1"/>
      <c r="C113" s="20"/>
      <c r="D113" s="20"/>
      <c r="E113" s="20"/>
      <c r="F113" s="21"/>
      <c r="G113" s="21"/>
      <c r="H113" s="23"/>
      <c r="I113" s="66"/>
      <c r="J113" s="22"/>
      <c r="K113" s="5"/>
      <c r="L113" s="5"/>
      <c r="M113" s="5"/>
      <c r="N113" s="22"/>
    </row>
    <row r="114" spans="1:14" ht="17.100000000000001" customHeight="1">
      <c r="A114" s="1"/>
      <c r="B114" s="1"/>
      <c r="C114" s="24"/>
      <c r="D114" s="24"/>
      <c r="E114" s="24"/>
      <c r="F114" s="25"/>
      <c r="G114" s="26"/>
      <c r="H114" s="67"/>
      <c r="I114" s="62"/>
      <c r="J114" s="22"/>
      <c r="K114" s="5"/>
      <c r="L114" s="5"/>
      <c r="M114" s="5"/>
      <c r="N114" s="22"/>
    </row>
    <row r="115" spans="1:14" ht="17.100000000000001" customHeight="1">
      <c r="A115" s="1"/>
      <c r="B115" s="1"/>
      <c r="C115" s="28"/>
      <c r="D115" s="28"/>
      <c r="E115" s="28"/>
      <c r="F115" s="63"/>
      <c r="G115" s="63"/>
      <c r="H115" s="22"/>
      <c r="I115" s="66"/>
      <c r="J115" s="22"/>
      <c r="K115" s="5"/>
      <c r="L115" s="5"/>
      <c r="M115" s="5"/>
      <c r="N115" s="22"/>
    </row>
    <row r="116" spans="1:14" ht="17.100000000000001" customHeight="1">
      <c r="A116" s="1"/>
      <c r="B116" s="1"/>
      <c r="C116" s="28"/>
      <c r="D116" s="28"/>
      <c r="E116" s="46"/>
      <c r="F116" s="47"/>
      <c r="G116" s="48"/>
      <c r="H116" s="31"/>
      <c r="I116" s="66"/>
      <c r="J116" s="22"/>
      <c r="K116" s="5"/>
      <c r="L116" s="5"/>
      <c r="M116" s="5"/>
      <c r="N116" s="22"/>
    </row>
    <row r="117" spans="1:14" ht="17.100000000000001" customHeight="1">
      <c r="A117" s="1"/>
      <c r="B117" s="1"/>
      <c r="C117" s="24"/>
      <c r="D117" s="24"/>
      <c r="E117" s="24"/>
      <c r="F117" s="25"/>
      <c r="G117" s="25"/>
      <c r="H117" s="61"/>
      <c r="I117" s="62"/>
      <c r="J117" s="22"/>
      <c r="K117" s="5"/>
      <c r="L117" s="5"/>
      <c r="M117" s="5"/>
      <c r="N117" s="22"/>
    </row>
    <row r="118" spans="1:14" ht="17.100000000000001" customHeight="1">
      <c r="A118" s="1"/>
      <c r="B118" s="1"/>
      <c r="C118" s="28"/>
      <c r="D118" s="28"/>
      <c r="E118" s="28"/>
      <c r="F118" s="63"/>
      <c r="G118" s="64"/>
      <c r="H118" s="31"/>
      <c r="I118" s="66"/>
      <c r="J118" s="22"/>
      <c r="K118" s="5"/>
      <c r="L118" s="5"/>
      <c r="M118" s="5"/>
      <c r="N118" s="22"/>
    </row>
    <row r="119" spans="1:14" ht="17.100000000000001" customHeight="1">
      <c r="A119" s="1"/>
      <c r="B119" s="1"/>
      <c r="C119" s="24"/>
      <c r="D119" s="24"/>
      <c r="E119" s="24"/>
      <c r="F119" s="25"/>
      <c r="G119" s="25"/>
      <c r="H119" s="61"/>
      <c r="I119" s="62"/>
      <c r="J119" s="22"/>
      <c r="K119" s="5"/>
      <c r="L119" s="5"/>
      <c r="M119" s="5"/>
      <c r="N119" s="22"/>
    </row>
    <row r="120" spans="1:14" ht="17.100000000000001" customHeight="1">
      <c r="A120" s="1"/>
      <c r="B120" s="1"/>
      <c r="C120" s="28"/>
      <c r="D120" s="28"/>
      <c r="E120" s="28"/>
      <c r="F120" s="47"/>
      <c r="G120" s="48"/>
      <c r="H120" s="31"/>
      <c r="I120" s="66"/>
      <c r="J120" s="22"/>
      <c r="K120" s="5"/>
      <c r="L120" s="5"/>
      <c r="M120" s="5"/>
      <c r="N120" s="22"/>
    </row>
    <row r="121" spans="1:14" ht="17.100000000000001" customHeight="1">
      <c r="A121" s="1"/>
      <c r="B121" s="1"/>
      <c r="C121" s="28"/>
      <c r="D121" s="28"/>
      <c r="E121" s="28"/>
      <c r="F121" s="63"/>
      <c r="G121" s="63"/>
      <c r="H121" s="22"/>
      <c r="I121" s="66"/>
      <c r="J121" s="22"/>
      <c r="K121" s="5"/>
      <c r="L121" s="5"/>
      <c r="M121" s="5"/>
      <c r="N121" s="22"/>
    </row>
    <row r="122" spans="1:14" ht="17.100000000000001" customHeight="1">
      <c r="A122" s="1"/>
      <c r="B122" s="1"/>
      <c r="C122" s="20"/>
      <c r="D122" s="20"/>
      <c r="E122" s="20"/>
      <c r="F122" s="21"/>
      <c r="G122" s="33"/>
      <c r="H122" s="54"/>
      <c r="I122" s="66"/>
      <c r="J122" s="22"/>
      <c r="K122" s="5"/>
      <c r="L122" s="5"/>
      <c r="M122" s="5"/>
      <c r="N122" s="22"/>
    </row>
    <row r="123" spans="1:14" ht="17.100000000000001" customHeight="1">
      <c r="A123" s="1"/>
      <c r="B123" s="1"/>
      <c r="C123" s="20"/>
      <c r="D123" s="20"/>
      <c r="E123" s="20"/>
      <c r="F123" s="21"/>
      <c r="G123" s="21"/>
      <c r="H123" s="23"/>
      <c r="I123" s="66"/>
      <c r="J123" s="22"/>
      <c r="K123" s="5"/>
      <c r="L123" s="5"/>
      <c r="M123" s="5"/>
      <c r="N123" s="22"/>
    </row>
    <row r="124" spans="1:14" ht="17.100000000000001" customHeight="1">
      <c r="A124" s="1"/>
      <c r="B124" s="1"/>
      <c r="C124" s="28"/>
      <c r="D124" s="28"/>
      <c r="E124" s="28"/>
      <c r="F124" s="63"/>
      <c r="G124" s="64"/>
      <c r="H124" s="31"/>
      <c r="I124" s="66"/>
      <c r="J124" s="22"/>
      <c r="K124" s="5"/>
      <c r="L124" s="5"/>
      <c r="M124" s="5"/>
      <c r="N124" s="22"/>
    </row>
    <row r="125" spans="1:14" ht="17.100000000000001" customHeight="1">
      <c r="A125" s="1"/>
      <c r="B125" s="1"/>
      <c r="C125" s="24"/>
      <c r="D125" s="24"/>
      <c r="E125" s="24"/>
      <c r="F125" s="25"/>
      <c r="G125" s="25"/>
      <c r="H125" s="61"/>
      <c r="I125" s="62"/>
      <c r="J125" s="22"/>
      <c r="K125" s="5"/>
      <c r="L125" s="5"/>
      <c r="M125" s="5"/>
      <c r="N125" s="22"/>
    </row>
    <row r="126" spans="1:14" ht="17.100000000000001" customHeight="1">
      <c r="A126" s="1"/>
      <c r="B126" s="1"/>
      <c r="C126" s="28"/>
      <c r="D126" s="28"/>
      <c r="E126" s="28"/>
      <c r="F126" s="63"/>
      <c r="G126" s="64"/>
      <c r="H126" s="31"/>
      <c r="I126" s="66"/>
      <c r="J126" s="22"/>
      <c r="K126" s="5"/>
      <c r="L126" s="5"/>
      <c r="M126" s="5"/>
      <c r="N126" s="22"/>
    </row>
    <row r="127" spans="1:14" ht="17.100000000000001" customHeight="1">
      <c r="A127" s="1"/>
      <c r="B127" s="1"/>
      <c r="C127" s="20"/>
      <c r="D127" s="20"/>
      <c r="E127" s="20"/>
      <c r="F127" s="21"/>
      <c r="G127" s="21"/>
      <c r="H127" s="23"/>
      <c r="I127" s="66"/>
      <c r="J127" s="22"/>
      <c r="K127" s="5"/>
      <c r="L127" s="5"/>
      <c r="M127" s="5"/>
      <c r="N127" s="22"/>
    </row>
    <row r="128" spans="1:14" ht="17.100000000000001" customHeight="1">
      <c r="A128" s="1"/>
      <c r="B128" s="1"/>
      <c r="C128" s="24"/>
      <c r="D128" s="24"/>
      <c r="E128" s="24"/>
      <c r="F128" s="25"/>
      <c r="G128" s="26"/>
      <c r="H128" s="67"/>
      <c r="I128" s="62"/>
      <c r="J128" s="22"/>
      <c r="K128" s="5"/>
      <c r="L128" s="5"/>
      <c r="M128" s="5"/>
      <c r="N128" s="22"/>
    </row>
    <row r="129" spans="1:14" ht="17.100000000000001" customHeight="1">
      <c r="A129" s="1"/>
      <c r="B129" s="1"/>
      <c r="C129" s="28"/>
      <c r="D129" s="28"/>
      <c r="E129" s="28"/>
      <c r="F129" s="63"/>
      <c r="G129" s="63"/>
      <c r="H129" s="22"/>
      <c r="I129" s="66"/>
      <c r="J129" s="22"/>
      <c r="K129" s="5"/>
      <c r="L129" s="5"/>
      <c r="M129" s="5"/>
      <c r="N129" s="22"/>
    </row>
    <row r="130" spans="1:14" ht="17.100000000000001" customHeight="1">
      <c r="A130" s="1"/>
      <c r="B130" s="1"/>
      <c r="C130" s="20"/>
      <c r="D130" s="20"/>
      <c r="E130" s="20"/>
      <c r="F130" s="21"/>
      <c r="G130" s="33"/>
      <c r="H130" s="54"/>
      <c r="I130" s="66"/>
      <c r="J130" s="22"/>
      <c r="K130" s="5"/>
      <c r="L130" s="5"/>
      <c r="M130" s="5"/>
      <c r="N130" s="22"/>
    </row>
    <row r="131" spans="1:14" ht="17.100000000000001" customHeight="1">
      <c r="A131" s="1"/>
      <c r="B131" s="1"/>
      <c r="C131" s="24"/>
      <c r="D131" s="24"/>
      <c r="E131" s="24"/>
      <c r="F131" s="25"/>
      <c r="G131" s="25"/>
      <c r="H131" s="61"/>
      <c r="I131" s="62"/>
      <c r="J131" s="22"/>
      <c r="K131" s="5"/>
      <c r="L131" s="5"/>
      <c r="M131" s="5"/>
      <c r="N131" s="22"/>
    </row>
    <row r="132" spans="1:14" ht="17.100000000000001" customHeight="1">
      <c r="A132" s="1"/>
      <c r="B132" s="1"/>
      <c r="C132" s="20"/>
      <c r="D132" s="20"/>
      <c r="E132" s="20"/>
      <c r="F132" s="21"/>
      <c r="G132" s="33"/>
      <c r="H132" s="54"/>
      <c r="I132" s="66"/>
      <c r="J132" s="22"/>
      <c r="K132" s="5"/>
      <c r="L132" s="5"/>
      <c r="M132" s="5"/>
      <c r="N132" s="22"/>
    </row>
    <row r="133" spans="1:14" ht="17.100000000000001" customHeight="1">
      <c r="A133" s="1"/>
      <c r="B133" s="1"/>
      <c r="C133" s="39"/>
      <c r="D133" s="28"/>
      <c r="E133" s="49"/>
      <c r="F133" s="50"/>
      <c r="G133" s="50"/>
      <c r="H133" s="22"/>
      <c r="I133" s="66"/>
      <c r="J133" s="22"/>
      <c r="K133" s="5"/>
      <c r="L133" s="5"/>
      <c r="M133" s="5"/>
      <c r="N133" s="22"/>
    </row>
    <row r="134" spans="1:14" ht="17.100000000000001" customHeight="1">
      <c r="A134" s="1"/>
      <c r="B134" s="1"/>
      <c r="C134" s="28"/>
      <c r="D134" s="28"/>
      <c r="E134" s="28"/>
      <c r="F134" s="63"/>
      <c r="G134" s="64"/>
      <c r="H134" s="31"/>
      <c r="I134" s="66"/>
      <c r="J134" s="22"/>
      <c r="K134" s="5"/>
      <c r="L134" s="5"/>
      <c r="M134" s="5"/>
      <c r="N134" s="22"/>
    </row>
    <row r="135" spans="1:14" ht="17.100000000000001" customHeight="1">
      <c r="A135" s="1"/>
      <c r="B135" s="1"/>
      <c r="C135" s="28"/>
      <c r="D135" s="28"/>
      <c r="E135" s="28"/>
      <c r="F135" s="63"/>
      <c r="G135" s="63"/>
      <c r="H135" s="22"/>
      <c r="I135" s="66"/>
      <c r="J135" s="22"/>
      <c r="K135" s="5"/>
      <c r="L135" s="5"/>
      <c r="M135" s="5"/>
      <c r="N135" s="22"/>
    </row>
    <row r="136" spans="1:14" ht="17.100000000000001" customHeight="1">
      <c r="A136" s="1"/>
      <c r="B136" s="1"/>
      <c r="C136" s="20"/>
      <c r="D136" s="20"/>
      <c r="E136" s="20"/>
      <c r="F136" s="21"/>
      <c r="G136" s="33"/>
      <c r="H136" s="54"/>
      <c r="I136" s="66"/>
      <c r="J136" s="22"/>
      <c r="K136" s="5"/>
      <c r="L136" s="5"/>
      <c r="M136" s="5"/>
      <c r="N136" s="22"/>
    </row>
    <row r="137" spans="1:14" ht="17.100000000000001" customHeight="1">
      <c r="A137" s="1"/>
      <c r="B137" s="1"/>
      <c r="C137" s="20"/>
      <c r="D137" s="20"/>
      <c r="E137" s="20"/>
      <c r="F137" s="21"/>
      <c r="G137" s="21"/>
      <c r="H137" s="23"/>
      <c r="I137" s="66"/>
      <c r="J137" s="22"/>
      <c r="K137" s="5"/>
      <c r="L137" s="5"/>
      <c r="M137" s="5"/>
      <c r="N137" s="22"/>
    </row>
    <row r="138" spans="1:14" ht="17.100000000000001" customHeight="1">
      <c r="A138" s="1"/>
      <c r="B138" s="1"/>
      <c r="C138" s="24"/>
      <c r="D138" s="24"/>
      <c r="E138" s="24"/>
      <c r="F138" s="25"/>
      <c r="G138" s="26"/>
      <c r="H138" s="67"/>
      <c r="I138" s="62"/>
      <c r="J138" s="22"/>
      <c r="K138" s="5"/>
      <c r="L138" s="5"/>
      <c r="M138" s="5"/>
      <c r="N138" s="22"/>
    </row>
    <row r="139" spans="1:14" ht="17.100000000000001" customHeight="1">
      <c r="A139" s="1"/>
      <c r="B139" s="1"/>
      <c r="C139" s="24"/>
      <c r="D139" s="24"/>
      <c r="E139" s="24"/>
      <c r="F139" s="25"/>
      <c r="G139" s="25"/>
      <c r="H139" s="61"/>
      <c r="I139" s="62"/>
      <c r="J139" s="22"/>
      <c r="K139" s="5"/>
      <c r="L139" s="5"/>
      <c r="M139" s="5"/>
      <c r="N139" s="22"/>
    </row>
    <row r="140" spans="1:14" ht="17.100000000000001" customHeight="1">
      <c r="A140" s="1"/>
      <c r="B140" s="1"/>
      <c r="C140" s="24"/>
      <c r="D140" s="24"/>
      <c r="E140" s="24"/>
      <c r="F140" s="25"/>
      <c r="G140" s="26"/>
      <c r="H140" s="67"/>
      <c r="I140" s="62"/>
      <c r="J140" s="22"/>
      <c r="K140" s="5"/>
      <c r="L140" s="5"/>
      <c r="M140" s="5"/>
      <c r="N140" s="22"/>
    </row>
    <row r="141" spans="1:14" ht="17.100000000000001" customHeight="1">
      <c r="A141" s="1"/>
      <c r="B141" s="1"/>
      <c r="C141" s="28"/>
      <c r="D141" s="28"/>
      <c r="E141" s="28"/>
      <c r="F141" s="63"/>
      <c r="G141" s="63"/>
      <c r="H141" s="22"/>
      <c r="I141" s="66"/>
      <c r="J141" s="22"/>
      <c r="K141" s="5"/>
      <c r="L141" s="5"/>
      <c r="M141" s="5"/>
      <c r="N141" s="22"/>
    </row>
    <row r="142" spans="1:14" ht="17.100000000000001" customHeight="1">
      <c r="A142" s="1"/>
      <c r="B142" s="1"/>
      <c r="C142" s="24"/>
      <c r="D142" s="24"/>
      <c r="E142" s="24"/>
      <c r="F142" s="25"/>
      <c r="G142" s="26"/>
      <c r="H142" s="67"/>
      <c r="I142" s="62"/>
      <c r="J142" s="22"/>
      <c r="K142" s="5"/>
      <c r="L142" s="5"/>
      <c r="M142" s="5"/>
      <c r="N142" s="22"/>
    </row>
    <row r="143" spans="1:14" ht="17.100000000000001" customHeight="1">
      <c r="A143" s="1"/>
      <c r="B143" s="1"/>
      <c r="C143" s="28"/>
      <c r="D143" s="28"/>
      <c r="E143" s="28"/>
      <c r="F143" s="63"/>
      <c r="G143" s="63"/>
      <c r="H143" s="22"/>
      <c r="I143" s="66"/>
      <c r="J143" s="22"/>
      <c r="K143" s="5"/>
      <c r="L143" s="5"/>
      <c r="M143" s="5"/>
      <c r="N143" s="22"/>
    </row>
    <row r="144" spans="1:14" ht="17.100000000000001" customHeight="1">
      <c r="A144" s="1"/>
      <c r="B144" s="1"/>
      <c r="C144" s="20"/>
      <c r="D144" s="20"/>
      <c r="E144" s="20"/>
      <c r="F144" s="21"/>
      <c r="G144" s="33"/>
      <c r="H144" s="54"/>
      <c r="I144" s="66"/>
      <c r="J144" s="22"/>
      <c r="K144" s="5"/>
      <c r="L144" s="5"/>
      <c r="M144" s="5"/>
      <c r="N144" s="22"/>
    </row>
    <row r="145" spans="1:16" ht="17.100000000000001" customHeight="1">
      <c r="A145" s="1"/>
      <c r="B145" s="1"/>
      <c r="C145" s="39"/>
      <c r="D145" s="28"/>
      <c r="E145" s="28"/>
      <c r="F145" s="63"/>
      <c r="G145" s="63"/>
      <c r="H145" s="22"/>
      <c r="I145" s="66"/>
      <c r="J145" s="22"/>
      <c r="K145" s="5"/>
      <c r="L145" s="5"/>
      <c r="M145" s="5"/>
      <c r="N145" s="22"/>
    </row>
    <row r="146" spans="1:16" ht="17.100000000000001" customHeight="1">
      <c r="A146" s="1"/>
      <c r="B146" s="1"/>
      <c r="C146" s="28"/>
      <c r="D146" s="28"/>
      <c r="E146" s="28"/>
      <c r="F146" s="63"/>
      <c r="G146" s="64"/>
      <c r="H146" s="31"/>
      <c r="I146" s="66"/>
      <c r="J146" s="22"/>
      <c r="K146" s="5"/>
      <c r="L146" s="5"/>
      <c r="M146" s="5"/>
      <c r="N146" s="22"/>
    </row>
    <row r="147" spans="1:16" ht="17.100000000000001" customHeight="1">
      <c r="A147" s="1"/>
      <c r="B147" s="1"/>
      <c r="C147" s="24"/>
      <c r="D147" s="24"/>
      <c r="E147" s="24"/>
      <c r="F147" s="25"/>
      <c r="G147" s="25"/>
      <c r="H147" s="61"/>
      <c r="I147" s="62"/>
      <c r="J147" s="22"/>
      <c r="K147" s="5"/>
      <c r="L147" s="5"/>
      <c r="M147" s="5"/>
      <c r="N147" s="22"/>
    </row>
    <row r="148" spans="1:16" ht="17.100000000000001" customHeight="1">
      <c r="A148" s="1"/>
      <c r="B148" s="1"/>
      <c r="C148" s="28"/>
      <c r="D148" s="28"/>
      <c r="E148" s="28"/>
      <c r="F148" s="63"/>
      <c r="G148" s="64"/>
      <c r="H148" s="31"/>
      <c r="I148" s="66"/>
      <c r="J148" s="22"/>
      <c r="K148" s="5"/>
      <c r="L148" s="5"/>
      <c r="M148" s="5"/>
      <c r="N148" s="22"/>
    </row>
    <row r="149" spans="1:16" ht="17.100000000000001" customHeight="1">
      <c r="A149" s="1"/>
      <c r="B149" s="1"/>
      <c r="C149" s="20"/>
      <c r="D149" s="20"/>
      <c r="E149" s="20"/>
      <c r="F149" s="21"/>
      <c r="G149" s="21"/>
      <c r="H149" s="23"/>
      <c r="I149" s="66"/>
      <c r="J149" s="22"/>
      <c r="K149" s="5"/>
      <c r="L149" s="5"/>
      <c r="M149" s="5"/>
      <c r="N149" s="22"/>
    </row>
    <row r="150" spans="1:16" ht="17.100000000000001" customHeight="1">
      <c r="A150" s="1"/>
      <c r="B150" s="1"/>
      <c r="C150" s="28"/>
      <c r="D150" s="28"/>
      <c r="E150" s="28"/>
      <c r="F150" s="63"/>
      <c r="G150" s="64"/>
      <c r="H150" s="31"/>
      <c r="I150" s="66"/>
      <c r="J150" s="22"/>
      <c r="K150" s="5"/>
      <c r="L150" s="5"/>
      <c r="M150" s="5"/>
      <c r="N150" s="22"/>
    </row>
    <row r="151" spans="1:16" ht="17.100000000000001" customHeight="1">
      <c r="A151" s="1"/>
      <c r="B151" s="1"/>
      <c r="C151" s="24"/>
      <c r="D151" s="24"/>
      <c r="E151" s="24"/>
      <c r="F151" s="25"/>
      <c r="G151" s="25"/>
      <c r="H151" s="61"/>
      <c r="I151" s="62"/>
      <c r="J151" s="22"/>
      <c r="K151" s="5"/>
      <c r="L151" s="5"/>
      <c r="M151" s="5"/>
      <c r="N151" s="22"/>
    </row>
    <row r="152" spans="1:16" ht="17.100000000000001" customHeight="1">
      <c r="A152" s="1"/>
      <c r="B152" s="1"/>
      <c r="C152" s="28"/>
      <c r="D152" s="28"/>
      <c r="E152" s="28"/>
      <c r="F152" s="63"/>
      <c r="G152" s="64"/>
      <c r="H152" s="31"/>
      <c r="I152" s="66"/>
      <c r="J152" s="22"/>
      <c r="K152" s="5"/>
      <c r="L152" s="5"/>
      <c r="M152" s="5"/>
      <c r="N152" s="22"/>
    </row>
    <row r="153" spans="1:16" ht="17.100000000000001" customHeight="1">
      <c r="A153" s="1"/>
      <c r="B153" s="1"/>
      <c r="C153" s="39"/>
      <c r="D153" s="28"/>
      <c r="E153" s="28"/>
      <c r="F153" s="63"/>
      <c r="G153" s="63"/>
      <c r="H153" s="22"/>
      <c r="I153" s="66"/>
      <c r="J153" s="22"/>
      <c r="K153" s="5"/>
      <c r="L153" s="5"/>
      <c r="M153" s="5"/>
      <c r="N153" s="22"/>
    </row>
    <row r="154" spans="1:16" ht="17.100000000000001" customHeight="1">
      <c r="A154" s="1"/>
      <c r="B154" s="1"/>
      <c r="C154" s="28"/>
      <c r="D154" s="28"/>
      <c r="E154" s="28"/>
      <c r="F154" s="63"/>
      <c r="G154" s="64"/>
      <c r="H154" s="31"/>
      <c r="I154" s="66"/>
      <c r="J154" s="22"/>
      <c r="K154" s="5"/>
      <c r="L154" s="5"/>
      <c r="M154" s="5"/>
      <c r="N154" s="22"/>
    </row>
    <row r="155" spans="1:16" ht="17.100000000000001" customHeight="1">
      <c r="A155" s="1"/>
      <c r="B155" s="1"/>
      <c r="C155" s="28"/>
      <c r="D155" s="28"/>
      <c r="E155" s="28"/>
      <c r="F155" s="63"/>
      <c r="G155" s="63"/>
      <c r="H155" s="22"/>
      <c r="I155" s="66"/>
      <c r="J155" s="22"/>
      <c r="K155" s="5"/>
      <c r="L155" s="5"/>
      <c r="M155" s="5"/>
      <c r="N155" s="22"/>
      <c r="O155" s="68"/>
      <c r="P155" s="68"/>
    </row>
    <row r="156" spans="1:16" ht="17.100000000000001" customHeight="1">
      <c r="A156" s="1"/>
      <c r="B156" s="1"/>
      <c r="C156" s="28"/>
      <c r="D156" s="28"/>
      <c r="E156" s="28"/>
      <c r="F156" s="47"/>
      <c r="G156" s="48"/>
      <c r="H156" s="31"/>
      <c r="I156" s="66"/>
      <c r="J156" s="22"/>
      <c r="K156" s="5"/>
      <c r="L156" s="5"/>
      <c r="M156" s="5"/>
      <c r="N156" s="22"/>
    </row>
    <row r="157" spans="1:16" ht="17.100000000000001" customHeight="1">
      <c r="A157" s="1"/>
      <c r="B157" s="1"/>
      <c r="C157" s="20"/>
      <c r="D157" s="20"/>
      <c r="E157" s="20"/>
      <c r="F157" s="21"/>
      <c r="G157" s="21"/>
      <c r="H157" s="23"/>
      <c r="I157" s="66"/>
      <c r="J157" s="22"/>
      <c r="K157" s="5"/>
      <c r="L157" s="5"/>
      <c r="M157" s="5"/>
      <c r="N157" s="22"/>
    </row>
    <row r="158" spans="1:16" ht="17.100000000000001" customHeight="1">
      <c r="A158" s="1"/>
      <c r="B158" s="1"/>
      <c r="C158" s="39"/>
      <c r="D158" s="28"/>
      <c r="E158" s="28"/>
      <c r="F158" s="63"/>
      <c r="G158" s="64"/>
      <c r="H158" s="31"/>
      <c r="I158" s="66"/>
      <c r="J158" s="22"/>
      <c r="K158" s="5"/>
      <c r="L158" s="5"/>
      <c r="M158" s="5"/>
      <c r="N158" s="22"/>
    </row>
    <row r="159" spans="1:16" ht="17.100000000000001" customHeight="1">
      <c r="A159" s="1"/>
      <c r="B159" s="1"/>
      <c r="C159" s="39"/>
      <c r="D159" s="28"/>
      <c r="E159" s="28"/>
      <c r="F159" s="63"/>
      <c r="G159" s="63"/>
      <c r="H159" s="22"/>
      <c r="I159" s="66"/>
      <c r="J159" s="22"/>
      <c r="K159" s="5"/>
      <c r="L159" s="5"/>
      <c r="M159" s="5"/>
      <c r="N159" s="22"/>
    </row>
    <row r="160" spans="1:16" ht="17.100000000000001" customHeight="1">
      <c r="A160" s="1"/>
      <c r="B160" s="1"/>
      <c r="C160" s="28"/>
      <c r="D160" s="28"/>
      <c r="E160" s="28"/>
      <c r="F160" s="63"/>
      <c r="G160" s="64"/>
      <c r="H160" s="31"/>
      <c r="I160" s="66"/>
      <c r="J160" s="22"/>
      <c r="K160" s="5"/>
      <c r="L160" s="5"/>
      <c r="M160" s="5"/>
      <c r="N160" s="22"/>
    </row>
    <row r="161" spans="1:16" ht="17.100000000000001" customHeight="1">
      <c r="A161" s="1"/>
      <c r="B161" s="1"/>
      <c r="C161" s="28"/>
      <c r="D161" s="28"/>
      <c r="E161" s="28"/>
      <c r="F161" s="63"/>
      <c r="G161" s="63"/>
      <c r="H161" s="22"/>
      <c r="I161" s="66"/>
      <c r="J161" s="22"/>
      <c r="K161" s="5"/>
      <c r="L161" s="5"/>
      <c r="M161" s="5"/>
      <c r="N161" s="22"/>
      <c r="O161" s="68"/>
      <c r="P161" s="68"/>
    </row>
    <row r="162" spans="1:16" ht="17.100000000000001" customHeight="1">
      <c r="A162" s="1"/>
      <c r="B162" s="1"/>
      <c r="C162" s="28"/>
      <c r="D162" s="28"/>
      <c r="E162" s="28"/>
      <c r="F162" s="63"/>
      <c r="G162" s="64"/>
      <c r="H162" s="31"/>
      <c r="I162" s="66"/>
      <c r="J162" s="22"/>
      <c r="K162" s="5"/>
      <c r="L162" s="5"/>
      <c r="M162" s="5"/>
      <c r="N162" s="22"/>
    </row>
    <row r="163" spans="1:16" ht="17.100000000000001" customHeight="1">
      <c r="A163" s="1"/>
      <c r="B163" s="1"/>
      <c r="C163" s="24"/>
      <c r="D163" s="24"/>
      <c r="E163" s="24"/>
      <c r="F163" s="25"/>
      <c r="G163" s="25"/>
      <c r="H163" s="61"/>
      <c r="I163" s="62"/>
      <c r="J163" s="22"/>
      <c r="K163" s="5"/>
      <c r="L163" s="5"/>
      <c r="M163" s="5"/>
      <c r="N163" s="22"/>
    </row>
    <row r="164" spans="1:16" ht="17.100000000000001" customHeight="1">
      <c r="A164" s="1"/>
      <c r="B164" s="1"/>
      <c r="C164" s="28"/>
      <c r="D164" s="28"/>
      <c r="E164" s="28"/>
      <c r="F164" s="63"/>
      <c r="G164" s="64"/>
      <c r="H164" s="31"/>
      <c r="I164" s="66"/>
      <c r="J164" s="22"/>
      <c r="K164" s="5"/>
      <c r="L164" s="5"/>
      <c r="M164" s="5"/>
      <c r="N164" s="22"/>
    </row>
    <row r="165" spans="1:16" ht="17.100000000000001" customHeight="1">
      <c r="A165" s="1"/>
      <c r="B165" s="1"/>
      <c r="C165" s="28"/>
      <c r="D165" s="28"/>
      <c r="E165" s="28"/>
      <c r="F165" s="63"/>
      <c r="G165" s="63"/>
      <c r="H165" s="22"/>
      <c r="I165" s="66"/>
      <c r="J165" s="22"/>
      <c r="K165" s="5"/>
      <c r="L165" s="5"/>
      <c r="M165" s="5"/>
      <c r="N165" s="22"/>
    </row>
    <row r="166" spans="1:16" ht="17.100000000000001" customHeight="1">
      <c r="A166" s="1"/>
      <c r="B166" s="1"/>
      <c r="C166" s="28"/>
      <c r="D166" s="28"/>
      <c r="E166" s="28"/>
      <c r="F166" s="63"/>
      <c r="G166" s="64"/>
      <c r="H166" s="31"/>
      <c r="I166" s="66"/>
      <c r="J166" s="22"/>
      <c r="K166" s="5"/>
      <c r="L166" s="5"/>
      <c r="M166" s="5"/>
      <c r="N166" s="22"/>
    </row>
    <row r="167" spans="1:16" ht="17.100000000000001" customHeight="1">
      <c r="A167" s="1"/>
      <c r="B167" s="1"/>
      <c r="C167" s="28"/>
      <c r="D167" s="28"/>
      <c r="E167" s="28"/>
      <c r="F167" s="63"/>
      <c r="G167" s="63"/>
      <c r="H167" s="22"/>
      <c r="I167" s="66"/>
      <c r="J167" s="22"/>
      <c r="K167" s="5"/>
      <c r="L167" s="5"/>
      <c r="M167" s="5"/>
      <c r="N167" s="22"/>
    </row>
    <row r="168" spans="1:16" ht="17.100000000000001" customHeight="1">
      <c r="A168" s="1"/>
      <c r="B168" s="1"/>
      <c r="C168" s="34"/>
      <c r="D168" s="34"/>
      <c r="E168" s="34"/>
      <c r="F168" s="35"/>
      <c r="G168" s="36"/>
      <c r="H168" s="37"/>
      <c r="I168" s="69"/>
      <c r="J168" s="22"/>
      <c r="K168" s="5"/>
      <c r="L168" s="5"/>
      <c r="M168" s="5"/>
      <c r="N168" s="22"/>
    </row>
    <row r="169" spans="1:16" ht="17.100000000000001" customHeight="1">
      <c r="A169" s="1"/>
      <c r="B169" s="1"/>
      <c r="C169" s="28"/>
      <c r="D169" s="28"/>
      <c r="E169" s="28"/>
      <c r="F169" s="63"/>
      <c r="G169" s="63"/>
      <c r="H169" s="22"/>
      <c r="I169" s="66"/>
      <c r="J169" s="22"/>
      <c r="K169" s="5"/>
      <c r="L169" s="5"/>
      <c r="M169" s="5"/>
      <c r="N169" s="22"/>
    </row>
    <row r="170" spans="1:16" ht="17.100000000000001" customHeight="1">
      <c r="A170" s="1"/>
      <c r="B170" s="1"/>
      <c r="C170" s="20"/>
      <c r="D170" s="20"/>
      <c r="E170" s="20"/>
      <c r="F170" s="21"/>
      <c r="G170" s="33"/>
      <c r="H170" s="54"/>
      <c r="I170" s="66"/>
      <c r="J170" s="22"/>
      <c r="K170" s="5"/>
      <c r="L170" s="5"/>
      <c r="M170" s="5"/>
      <c r="N170" s="22"/>
    </row>
    <row r="171" spans="1:16" ht="17.100000000000001" customHeight="1">
      <c r="A171" s="1"/>
      <c r="B171" s="1"/>
      <c r="C171" s="24"/>
      <c r="D171" s="24"/>
      <c r="E171" s="24"/>
      <c r="F171" s="25"/>
      <c r="G171" s="25"/>
      <c r="H171" s="61"/>
      <c r="I171" s="62"/>
      <c r="J171" s="22"/>
      <c r="K171" s="5"/>
      <c r="L171" s="5"/>
      <c r="M171" s="5"/>
      <c r="N171" s="22"/>
    </row>
    <row r="172" spans="1:16" ht="17.100000000000001" customHeight="1">
      <c r="A172" s="1"/>
      <c r="B172" s="1"/>
      <c r="C172" s="39"/>
      <c r="D172" s="28"/>
      <c r="E172" s="28"/>
      <c r="F172" s="63"/>
      <c r="G172" s="64"/>
      <c r="H172" s="31"/>
      <c r="I172" s="66"/>
      <c r="J172" s="22"/>
      <c r="K172" s="5"/>
      <c r="L172" s="5"/>
      <c r="M172" s="5"/>
      <c r="N172" s="22"/>
    </row>
    <row r="173" spans="1:16" ht="17.100000000000001" customHeight="1">
      <c r="A173" s="1"/>
      <c r="B173" s="1"/>
      <c r="C173" s="28"/>
      <c r="D173" s="28"/>
      <c r="E173" s="46"/>
      <c r="F173" s="47"/>
      <c r="G173" s="47"/>
      <c r="H173" s="22"/>
      <c r="I173" s="66"/>
      <c r="J173" s="22"/>
      <c r="K173" s="5"/>
      <c r="L173" s="5"/>
      <c r="M173" s="5"/>
      <c r="N173" s="22"/>
    </row>
    <row r="174" spans="1:16" ht="17.100000000000001" customHeight="1">
      <c r="A174" s="1"/>
      <c r="B174" s="1"/>
      <c r="C174" s="28"/>
      <c r="D174" s="28"/>
      <c r="E174" s="28"/>
      <c r="F174" s="63"/>
      <c r="G174" s="64"/>
      <c r="H174" s="31"/>
      <c r="I174" s="66"/>
      <c r="J174" s="22"/>
      <c r="K174" s="5"/>
      <c r="L174" s="5"/>
      <c r="M174" s="5"/>
      <c r="N174" s="22"/>
    </row>
    <row r="175" spans="1:16" ht="17.100000000000001" customHeight="1">
      <c r="A175" s="1"/>
      <c r="B175" s="1"/>
      <c r="C175" s="39"/>
      <c r="D175" s="28"/>
      <c r="E175" s="28"/>
      <c r="F175" s="63"/>
      <c r="G175" s="63"/>
      <c r="H175" s="22"/>
      <c r="I175" s="66"/>
      <c r="J175" s="22"/>
      <c r="K175" s="5"/>
      <c r="L175" s="5"/>
      <c r="M175" s="5"/>
      <c r="N175" s="22"/>
    </row>
    <row r="176" spans="1:16" ht="17.100000000000001" customHeight="1">
      <c r="A176" s="1"/>
      <c r="B176" s="1"/>
      <c r="C176" s="34"/>
      <c r="D176" s="34"/>
      <c r="E176" s="34"/>
      <c r="F176" s="35"/>
      <c r="G176" s="36"/>
      <c r="H176" s="37"/>
      <c r="I176" s="69"/>
      <c r="J176" s="22"/>
      <c r="K176" s="5"/>
      <c r="L176" s="5"/>
      <c r="M176" s="5"/>
      <c r="N176" s="22"/>
    </row>
    <row r="177" spans="1:16" ht="17.100000000000001" customHeight="1">
      <c r="A177" s="1"/>
      <c r="B177" s="1"/>
      <c r="C177" s="24"/>
      <c r="D177" s="24"/>
      <c r="E177" s="24"/>
      <c r="F177" s="25"/>
      <c r="G177" s="25"/>
      <c r="H177" s="61"/>
      <c r="I177" s="62"/>
      <c r="J177" s="22"/>
      <c r="K177" s="5"/>
      <c r="L177" s="5"/>
      <c r="M177" s="5"/>
      <c r="N177" s="22"/>
    </row>
    <row r="178" spans="1:16" ht="17.100000000000001" customHeight="1">
      <c r="A178" s="1"/>
      <c r="B178" s="1"/>
      <c r="C178" s="24"/>
      <c r="D178" s="24"/>
      <c r="E178" s="24"/>
      <c r="F178" s="25"/>
      <c r="G178" s="26"/>
      <c r="H178" s="67"/>
      <c r="I178" s="62"/>
      <c r="J178" s="22"/>
      <c r="K178" s="5"/>
      <c r="L178" s="5"/>
      <c r="M178" s="5"/>
      <c r="N178" s="22"/>
    </row>
    <row r="179" spans="1:16" ht="17.100000000000001" customHeight="1">
      <c r="A179" s="1"/>
      <c r="B179" s="1"/>
      <c r="C179" s="24"/>
      <c r="D179" s="24"/>
      <c r="E179" s="24"/>
      <c r="F179" s="25"/>
      <c r="G179" s="25"/>
      <c r="H179" s="61"/>
      <c r="I179" s="62"/>
      <c r="J179" s="22"/>
      <c r="K179" s="5"/>
      <c r="L179" s="5"/>
      <c r="M179" s="5"/>
      <c r="N179" s="22"/>
    </row>
    <row r="180" spans="1:16" ht="17.100000000000001" customHeight="1">
      <c r="A180" s="1"/>
      <c r="B180" s="1"/>
      <c r="C180" s="28"/>
      <c r="D180" s="28"/>
      <c r="E180" s="28"/>
      <c r="F180" s="63"/>
      <c r="G180" s="64"/>
      <c r="H180" s="31"/>
      <c r="I180" s="66"/>
      <c r="J180" s="22"/>
      <c r="K180" s="5"/>
      <c r="L180" s="5"/>
      <c r="M180" s="5"/>
      <c r="N180" s="22"/>
    </row>
    <row r="181" spans="1:16" ht="17.100000000000001" customHeight="1">
      <c r="A181" s="1"/>
      <c r="B181" s="1"/>
      <c r="C181" s="28"/>
      <c r="D181" s="28"/>
      <c r="E181" s="28"/>
      <c r="F181" s="63"/>
      <c r="G181" s="63"/>
      <c r="H181" s="22"/>
      <c r="I181" s="66"/>
      <c r="J181" s="22"/>
      <c r="K181" s="5"/>
      <c r="L181" s="5"/>
      <c r="M181" s="5"/>
      <c r="N181" s="22"/>
    </row>
    <row r="182" spans="1:16" ht="17.100000000000001" customHeight="1">
      <c r="A182" s="1"/>
      <c r="B182" s="1"/>
      <c r="C182" s="24"/>
      <c r="D182" s="24"/>
      <c r="E182" s="24"/>
      <c r="F182" s="25"/>
      <c r="G182" s="26"/>
      <c r="H182" s="67"/>
      <c r="I182" s="62"/>
      <c r="J182" s="22"/>
      <c r="K182" s="5"/>
      <c r="L182" s="5"/>
      <c r="M182" s="5"/>
      <c r="N182" s="22"/>
    </row>
    <row r="183" spans="1:16" ht="17.100000000000001" customHeight="1">
      <c r="A183" s="1"/>
      <c r="B183" s="1"/>
      <c r="C183" s="28"/>
      <c r="D183" s="28"/>
      <c r="E183" s="28"/>
      <c r="F183" s="63"/>
      <c r="G183" s="63"/>
      <c r="H183" s="22"/>
      <c r="I183" s="66"/>
      <c r="J183" s="22"/>
      <c r="K183" s="5"/>
      <c r="L183" s="5"/>
      <c r="M183" s="5"/>
      <c r="N183" s="22"/>
      <c r="O183" s="68"/>
      <c r="P183" s="68"/>
    </row>
    <row r="184" spans="1:16" ht="17.100000000000001" customHeight="1">
      <c r="A184" s="1"/>
      <c r="B184" s="1"/>
      <c r="C184" s="20"/>
      <c r="D184" s="20"/>
      <c r="E184" s="20"/>
      <c r="F184" s="21"/>
      <c r="G184" s="33"/>
      <c r="H184" s="54"/>
      <c r="I184" s="66"/>
      <c r="J184" s="22"/>
      <c r="K184" s="5"/>
      <c r="L184" s="5"/>
      <c r="M184" s="5"/>
      <c r="N184" s="22"/>
    </row>
    <row r="185" spans="1:16" ht="17.100000000000001" customHeight="1">
      <c r="A185" s="1"/>
      <c r="B185" s="1"/>
      <c r="C185" s="34"/>
      <c r="D185" s="34"/>
      <c r="E185" s="34"/>
      <c r="F185" s="35"/>
      <c r="G185" s="35"/>
      <c r="H185" s="38"/>
      <c r="I185" s="69"/>
      <c r="J185" s="22"/>
      <c r="K185" s="5"/>
      <c r="L185" s="5"/>
      <c r="M185" s="5"/>
      <c r="N185" s="22"/>
    </row>
    <row r="186" spans="1:16" ht="17.100000000000001" customHeight="1">
      <c r="A186" s="1"/>
      <c r="B186" s="1"/>
      <c r="C186" s="20"/>
      <c r="D186" s="20"/>
      <c r="E186" s="20"/>
      <c r="F186" s="21"/>
      <c r="G186" s="33"/>
      <c r="H186" s="54"/>
      <c r="I186" s="66"/>
      <c r="J186" s="22"/>
      <c r="K186" s="5"/>
      <c r="L186" s="5"/>
      <c r="M186" s="5"/>
      <c r="N186" s="22"/>
    </row>
    <row r="187" spans="1:16" ht="17.100000000000001" customHeight="1">
      <c r="A187" s="1"/>
      <c r="B187" s="1"/>
      <c r="C187" s="28"/>
      <c r="D187" s="28"/>
      <c r="E187" s="28"/>
      <c r="F187" s="63"/>
      <c r="G187" s="63"/>
      <c r="H187" s="22"/>
      <c r="I187" s="66"/>
      <c r="J187" s="22"/>
      <c r="K187" s="5"/>
      <c r="L187" s="5"/>
      <c r="M187" s="5"/>
      <c r="N187" s="22"/>
    </row>
    <row r="188" spans="1:16" ht="17.100000000000001" customHeight="1">
      <c r="A188" s="1"/>
      <c r="B188" s="1"/>
      <c r="C188" s="20"/>
      <c r="D188" s="20"/>
      <c r="E188" s="20"/>
      <c r="F188" s="21"/>
      <c r="G188" s="33"/>
      <c r="H188" s="54"/>
      <c r="I188" s="66"/>
      <c r="J188" s="22"/>
      <c r="K188" s="5"/>
      <c r="L188" s="5"/>
      <c r="M188" s="5"/>
      <c r="N188" s="22"/>
    </row>
    <row r="189" spans="1:16" ht="17.100000000000001" customHeight="1">
      <c r="A189" s="1"/>
      <c r="B189" s="1"/>
      <c r="C189" s="20"/>
      <c r="D189" s="20"/>
      <c r="E189" s="20"/>
      <c r="F189" s="21"/>
      <c r="G189" s="21"/>
      <c r="H189" s="23"/>
      <c r="I189" s="66"/>
      <c r="J189" s="22"/>
      <c r="K189" s="5"/>
      <c r="L189" s="5"/>
      <c r="M189" s="5"/>
      <c r="N189" s="22"/>
    </row>
    <row r="190" spans="1:16" ht="17.100000000000001" customHeight="1">
      <c r="A190" s="1"/>
      <c r="B190" s="1"/>
      <c r="C190" s="39"/>
      <c r="D190" s="28"/>
      <c r="E190" s="46"/>
      <c r="F190" s="47"/>
      <c r="G190" s="48"/>
      <c r="H190" s="31"/>
      <c r="I190" s="66"/>
      <c r="J190" s="22"/>
      <c r="K190" s="5"/>
      <c r="L190" s="5"/>
      <c r="M190" s="5"/>
      <c r="N190" s="22"/>
    </row>
    <row r="191" spans="1:16" ht="17.100000000000001" customHeight="1">
      <c r="A191" s="1"/>
      <c r="B191" s="1"/>
      <c r="C191" s="20"/>
      <c r="D191" s="20"/>
      <c r="E191" s="20"/>
      <c r="F191" s="21"/>
      <c r="G191" s="21"/>
      <c r="H191" s="23"/>
      <c r="I191" s="66"/>
      <c r="J191" s="22"/>
      <c r="K191" s="5"/>
      <c r="L191" s="5"/>
      <c r="M191" s="5"/>
      <c r="N191" s="22"/>
    </row>
    <row r="192" spans="1:16" ht="17.100000000000001" customHeight="1">
      <c r="A192" s="1"/>
      <c r="B192" s="1"/>
      <c r="C192" s="39"/>
      <c r="D192" s="28"/>
      <c r="E192" s="28"/>
      <c r="F192" s="63"/>
      <c r="G192" s="64"/>
      <c r="H192" s="31"/>
      <c r="I192" s="66"/>
      <c r="J192" s="22"/>
      <c r="K192" s="5"/>
      <c r="L192" s="5"/>
      <c r="M192" s="5"/>
      <c r="N192" s="22"/>
    </row>
    <row r="193" spans="1:16" ht="17.100000000000001" customHeight="1">
      <c r="A193" s="1"/>
      <c r="B193" s="1"/>
      <c r="C193" s="28"/>
      <c r="D193" s="28"/>
      <c r="E193" s="28"/>
      <c r="F193" s="63"/>
      <c r="G193" s="63"/>
      <c r="H193" s="22"/>
      <c r="I193" s="66"/>
      <c r="J193" s="22"/>
      <c r="K193" s="5"/>
      <c r="L193" s="5"/>
      <c r="M193" s="5"/>
      <c r="N193" s="22"/>
    </row>
    <row r="194" spans="1:16" ht="17.100000000000001" customHeight="1">
      <c r="A194" s="1"/>
      <c r="B194" s="1"/>
      <c r="C194" s="28"/>
      <c r="D194" s="28"/>
      <c r="E194" s="28"/>
      <c r="F194" s="63"/>
      <c r="G194" s="64"/>
      <c r="H194" s="31"/>
      <c r="I194" s="66"/>
      <c r="J194" s="22"/>
      <c r="K194" s="5"/>
      <c r="L194" s="5"/>
      <c r="M194" s="5"/>
      <c r="N194" s="22"/>
    </row>
    <row r="195" spans="1:16" ht="17.100000000000001" customHeight="1">
      <c r="A195" s="1"/>
      <c r="B195" s="1"/>
      <c r="C195" s="28"/>
      <c r="D195" s="28"/>
      <c r="E195" s="28"/>
      <c r="F195" s="63"/>
      <c r="G195" s="63"/>
      <c r="H195" s="22"/>
      <c r="I195" s="66"/>
      <c r="J195" s="22"/>
      <c r="K195" s="5"/>
      <c r="L195" s="5"/>
      <c r="M195" s="5"/>
      <c r="N195" s="22"/>
      <c r="O195" s="68"/>
      <c r="P195" s="68"/>
    </row>
    <row r="196" spans="1:16" ht="17.100000000000001" customHeight="1">
      <c r="A196" s="1"/>
      <c r="B196" s="1"/>
      <c r="C196" s="28"/>
      <c r="D196" s="28"/>
      <c r="E196" s="28"/>
      <c r="F196" s="63"/>
      <c r="G196" s="64"/>
      <c r="H196" s="31"/>
      <c r="I196" s="66"/>
      <c r="J196" s="22"/>
      <c r="K196" s="5"/>
      <c r="L196" s="5"/>
      <c r="M196" s="5"/>
      <c r="N196" s="22"/>
    </row>
    <row r="197" spans="1:16" ht="17.100000000000001" customHeight="1">
      <c r="A197" s="1"/>
      <c r="B197" s="1"/>
      <c r="C197" s="20"/>
      <c r="D197" s="20"/>
      <c r="E197" s="20"/>
      <c r="F197" s="21"/>
      <c r="G197" s="21"/>
      <c r="H197" s="23"/>
      <c r="I197" s="66"/>
      <c r="J197" s="22"/>
      <c r="K197" s="5"/>
      <c r="L197" s="5"/>
      <c r="M197" s="5"/>
      <c r="N197" s="22"/>
    </row>
    <row r="198" spans="1:16" ht="17.100000000000001" customHeight="1">
      <c r="A198" s="1"/>
      <c r="B198" s="1"/>
      <c r="C198" s="28"/>
      <c r="D198" s="28"/>
      <c r="E198" s="28"/>
      <c r="F198" s="63"/>
      <c r="G198" s="64"/>
      <c r="H198" s="31"/>
      <c r="I198" s="66"/>
      <c r="J198" s="22"/>
      <c r="K198" s="5"/>
      <c r="L198" s="5"/>
      <c r="M198" s="5"/>
      <c r="N198" s="22"/>
    </row>
    <row r="199" spans="1:16" ht="17.100000000000001" customHeight="1">
      <c r="A199" s="1"/>
      <c r="B199" s="1"/>
      <c r="C199" s="39"/>
      <c r="D199" s="28"/>
      <c r="E199" s="28"/>
      <c r="F199" s="63"/>
      <c r="G199" s="63"/>
      <c r="H199" s="22"/>
      <c r="I199" s="66"/>
      <c r="J199" s="22"/>
      <c r="K199" s="5"/>
      <c r="L199" s="5"/>
      <c r="M199" s="5"/>
      <c r="N199" s="22"/>
    </row>
    <row r="200" spans="1:16" ht="17.100000000000001" customHeight="1">
      <c r="A200" s="1">
        <v>8</v>
      </c>
      <c r="B200" s="1"/>
      <c r="C200" s="28" t="s">
        <v>134</v>
      </c>
      <c r="D200" s="28" t="s">
        <v>382</v>
      </c>
      <c r="E200" s="28"/>
      <c r="F200" s="63"/>
      <c r="G200" s="63"/>
      <c r="H200" s="22">
        <v>18.558</v>
      </c>
      <c r="I200" s="66">
        <v>17.895</v>
      </c>
      <c r="J200" s="22">
        <f t="shared" ref="J200:J258" si="0">IF($I200&lt;K$1,$I200,0)</f>
        <v>0</v>
      </c>
      <c r="K200" s="5">
        <f t="shared" ref="K200:K258" si="1">IF(J200=0,IF($I200&lt;L$1,$I200,0),0)</f>
        <v>0</v>
      </c>
      <c r="L200" s="5">
        <f t="shared" ref="L200:L258" si="2">IF(J200=0,IF(K200=0,IF($I200&lt;M$1,$I200,0),0),0)</f>
        <v>0</v>
      </c>
      <c r="M200" s="5">
        <f t="shared" ref="M200:M258" si="3">IF(I200&gt;M$1,I200,0)</f>
        <v>17.895</v>
      </c>
      <c r="N200" s="22">
        <f t="shared" ref="N200:N258" si="4">SUM(H200+I200)</f>
        <v>36.453000000000003</v>
      </c>
      <c r="O200" s="68"/>
      <c r="P200" s="68"/>
    </row>
    <row r="201" spans="1:16" ht="17.100000000000001" customHeight="1">
      <c r="A201" s="1">
        <v>78</v>
      </c>
      <c r="B201" s="1"/>
      <c r="C201" s="28" t="s">
        <v>277</v>
      </c>
      <c r="D201" s="28" t="s">
        <v>278</v>
      </c>
      <c r="E201" s="28"/>
      <c r="F201" s="63"/>
      <c r="G201" s="63"/>
      <c r="H201" s="22">
        <v>18.338000000000001</v>
      </c>
      <c r="I201" s="66">
        <v>18.120999999999999</v>
      </c>
      <c r="J201" s="22">
        <f t="shared" si="0"/>
        <v>0</v>
      </c>
      <c r="K201" s="5">
        <f t="shared" si="1"/>
        <v>0</v>
      </c>
      <c r="L201" s="5">
        <f t="shared" si="2"/>
        <v>0</v>
      </c>
      <c r="M201" s="5">
        <f t="shared" si="3"/>
        <v>18.120999999999999</v>
      </c>
      <c r="N201" s="22">
        <f t="shared" si="4"/>
        <v>36.459000000000003</v>
      </c>
    </row>
    <row r="202" spans="1:16" ht="17.100000000000001" customHeight="1">
      <c r="A202" s="1">
        <v>427</v>
      </c>
      <c r="B202" s="1"/>
      <c r="C202" s="20" t="s">
        <v>28</v>
      </c>
      <c r="D202" s="20" t="s">
        <v>274</v>
      </c>
      <c r="E202" s="20" t="s">
        <v>11</v>
      </c>
      <c r="F202" s="20" t="s">
        <v>12</v>
      </c>
      <c r="G202" s="20" t="s">
        <v>13</v>
      </c>
      <c r="H202" s="23">
        <v>18.334</v>
      </c>
      <c r="I202" s="66">
        <v>18.125</v>
      </c>
      <c r="J202" s="22">
        <f t="shared" si="0"/>
        <v>0</v>
      </c>
      <c r="K202" s="5">
        <f t="shared" si="1"/>
        <v>0</v>
      </c>
      <c r="L202" s="5">
        <f t="shared" si="2"/>
        <v>0</v>
      </c>
      <c r="M202" s="5">
        <f t="shared" si="3"/>
        <v>18.125</v>
      </c>
      <c r="N202" s="22">
        <f t="shared" si="4"/>
        <v>36.459000000000003</v>
      </c>
    </row>
    <row r="203" spans="1:16" ht="17.100000000000001" customHeight="1">
      <c r="A203" s="1">
        <v>690</v>
      </c>
      <c r="B203" s="1"/>
      <c r="C203" s="52" t="s">
        <v>88</v>
      </c>
      <c r="D203" s="52" t="s">
        <v>349</v>
      </c>
      <c r="E203" s="52"/>
      <c r="F203" s="26" t="s">
        <v>12</v>
      </c>
      <c r="G203" s="26" t="s">
        <v>13</v>
      </c>
      <c r="H203" s="67">
        <v>18.498999999999999</v>
      </c>
      <c r="I203" s="71">
        <v>17.962</v>
      </c>
      <c r="J203" s="22">
        <f t="shared" si="0"/>
        <v>0</v>
      </c>
      <c r="K203" s="5">
        <f t="shared" si="1"/>
        <v>0</v>
      </c>
      <c r="L203" s="5">
        <f t="shared" si="2"/>
        <v>0</v>
      </c>
      <c r="M203" s="5">
        <f t="shared" si="3"/>
        <v>17.962</v>
      </c>
      <c r="N203" s="22">
        <f t="shared" si="4"/>
        <v>36.460999999999999</v>
      </c>
    </row>
    <row r="204" spans="1:16" ht="17.100000000000001" customHeight="1">
      <c r="A204" s="1">
        <v>483</v>
      </c>
      <c r="B204" s="1"/>
      <c r="C204" s="20" t="s">
        <v>193</v>
      </c>
      <c r="D204" s="20" t="s">
        <v>194</v>
      </c>
      <c r="E204" s="20" t="s">
        <v>11</v>
      </c>
      <c r="F204" s="21" t="s">
        <v>12</v>
      </c>
      <c r="G204" s="21" t="s">
        <v>13</v>
      </c>
      <c r="H204" s="23">
        <v>18.065000000000001</v>
      </c>
      <c r="I204" s="66">
        <v>18.407</v>
      </c>
      <c r="J204" s="22">
        <f t="shared" si="0"/>
        <v>0</v>
      </c>
      <c r="K204" s="5">
        <f t="shared" si="1"/>
        <v>0</v>
      </c>
      <c r="L204" s="5">
        <f t="shared" si="2"/>
        <v>0</v>
      </c>
      <c r="M204" s="5">
        <f t="shared" si="3"/>
        <v>18.407</v>
      </c>
      <c r="N204" s="22">
        <f t="shared" si="4"/>
        <v>36.472000000000001</v>
      </c>
    </row>
    <row r="205" spans="1:16" ht="17.100000000000001" customHeight="1">
      <c r="A205" s="1">
        <v>504</v>
      </c>
      <c r="B205" s="1"/>
      <c r="C205" s="20" t="s">
        <v>357</v>
      </c>
      <c r="D205" s="20" t="s">
        <v>358</v>
      </c>
      <c r="E205" s="20"/>
      <c r="F205" s="20"/>
      <c r="G205" s="20" t="s">
        <v>13</v>
      </c>
      <c r="H205" s="23">
        <v>18.513000000000002</v>
      </c>
      <c r="I205" s="66">
        <v>17.963999999999999</v>
      </c>
      <c r="J205" s="22">
        <f t="shared" si="0"/>
        <v>0</v>
      </c>
      <c r="K205" s="5">
        <f t="shared" si="1"/>
        <v>0</v>
      </c>
      <c r="L205" s="5">
        <f t="shared" si="2"/>
        <v>0</v>
      </c>
      <c r="M205" s="5">
        <f t="shared" si="3"/>
        <v>17.963999999999999</v>
      </c>
      <c r="N205" s="22">
        <f t="shared" si="4"/>
        <v>36.477000000000004</v>
      </c>
    </row>
    <row r="206" spans="1:16" ht="17.100000000000001" customHeight="1">
      <c r="A206" s="1">
        <v>285</v>
      </c>
      <c r="B206" s="1"/>
      <c r="C206" s="39" t="s">
        <v>338</v>
      </c>
      <c r="D206" s="28" t="s">
        <v>339</v>
      </c>
      <c r="E206" s="28"/>
      <c r="F206" s="63"/>
      <c r="G206" s="63"/>
      <c r="H206" s="22">
        <v>18.47</v>
      </c>
      <c r="I206" s="66">
        <v>18.007000000000001</v>
      </c>
      <c r="J206" s="22">
        <f t="shared" si="0"/>
        <v>0</v>
      </c>
      <c r="K206" s="5">
        <f t="shared" si="1"/>
        <v>0</v>
      </c>
      <c r="L206" s="5">
        <f t="shared" si="2"/>
        <v>0</v>
      </c>
      <c r="M206" s="5">
        <f t="shared" si="3"/>
        <v>18.007000000000001</v>
      </c>
      <c r="N206" s="22">
        <f t="shared" si="4"/>
        <v>36.477000000000004</v>
      </c>
    </row>
    <row r="207" spans="1:16" ht="17.100000000000001" customHeight="1">
      <c r="A207" s="1">
        <v>124</v>
      </c>
      <c r="B207" s="1"/>
      <c r="C207" s="28" t="s">
        <v>433</v>
      </c>
      <c r="D207" s="28" t="s">
        <v>434</v>
      </c>
      <c r="E207" s="28" t="s">
        <v>12</v>
      </c>
      <c r="F207" s="63"/>
      <c r="G207" s="63"/>
      <c r="H207" s="22">
        <v>18.664999999999999</v>
      </c>
      <c r="I207" s="66">
        <v>17.812999999999999</v>
      </c>
      <c r="J207" s="22">
        <f t="shared" si="0"/>
        <v>0</v>
      </c>
      <c r="K207" s="5">
        <f t="shared" si="1"/>
        <v>0</v>
      </c>
      <c r="L207" s="5">
        <f t="shared" si="2"/>
        <v>0</v>
      </c>
      <c r="M207" s="5">
        <f t="shared" si="3"/>
        <v>17.812999999999999</v>
      </c>
      <c r="N207" s="22">
        <f t="shared" si="4"/>
        <v>36.477999999999994</v>
      </c>
    </row>
    <row r="208" spans="1:16" ht="17.100000000000001" customHeight="1">
      <c r="A208" s="1">
        <v>116</v>
      </c>
      <c r="B208" s="1"/>
      <c r="C208" s="28" t="s">
        <v>200</v>
      </c>
      <c r="D208" s="28" t="s">
        <v>285</v>
      </c>
      <c r="E208" s="28"/>
      <c r="F208" s="70"/>
      <c r="G208" s="70"/>
      <c r="H208" s="22">
        <v>18.355</v>
      </c>
      <c r="I208" s="66">
        <v>18.123999999999999</v>
      </c>
      <c r="J208" s="22">
        <f t="shared" si="0"/>
        <v>0</v>
      </c>
      <c r="K208" s="5">
        <f t="shared" si="1"/>
        <v>0</v>
      </c>
      <c r="L208" s="5">
        <f t="shared" si="2"/>
        <v>0</v>
      </c>
      <c r="M208" s="5">
        <f t="shared" si="3"/>
        <v>18.123999999999999</v>
      </c>
      <c r="N208" s="22">
        <f t="shared" si="4"/>
        <v>36.478999999999999</v>
      </c>
    </row>
    <row r="209" spans="1:14" ht="17.100000000000001" customHeight="1">
      <c r="A209" s="1">
        <v>412</v>
      </c>
      <c r="B209" s="1"/>
      <c r="C209" s="20" t="s">
        <v>50</v>
      </c>
      <c r="D209" s="20" t="s">
        <v>291</v>
      </c>
      <c r="E209" s="20" t="s">
        <v>11</v>
      </c>
      <c r="F209" s="21" t="s">
        <v>12</v>
      </c>
      <c r="G209" s="21" t="s">
        <v>13</v>
      </c>
      <c r="H209" s="23">
        <v>18.387</v>
      </c>
      <c r="I209" s="66">
        <v>18.094999999999999</v>
      </c>
      <c r="J209" s="22">
        <f t="shared" si="0"/>
        <v>0</v>
      </c>
      <c r="K209" s="5">
        <f t="shared" si="1"/>
        <v>0</v>
      </c>
      <c r="L209" s="5">
        <f t="shared" si="2"/>
        <v>0</v>
      </c>
      <c r="M209" s="5">
        <f t="shared" si="3"/>
        <v>18.094999999999999</v>
      </c>
      <c r="N209" s="22">
        <f t="shared" si="4"/>
        <v>36.481999999999999</v>
      </c>
    </row>
    <row r="210" spans="1:14" ht="17.100000000000001" customHeight="1">
      <c r="A210" s="1">
        <v>34</v>
      </c>
      <c r="B210" s="1"/>
      <c r="C210" s="28" t="s">
        <v>320</v>
      </c>
      <c r="D210" s="28" t="s">
        <v>321</v>
      </c>
      <c r="E210" s="28" t="s">
        <v>12</v>
      </c>
      <c r="F210" s="70"/>
      <c r="G210" s="70"/>
      <c r="H210" s="22">
        <v>18.428000000000001</v>
      </c>
      <c r="I210" s="66">
        <v>18.056000000000001</v>
      </c>
      <c r="J210" s="22">
        <f t="shared" si="0"/>
        <v>0</v>
      </c>
      <c r="K210" s="5">
        <f t="shared" si="1"/>
        <v>0</v>
      </c>
      <c r="L210" s="5">
        <f t="shared" si="2"/>
        <v>0</v>
      </c>
      <c r="M210" s="5">
        <f t="shared" si="3"/>
        <v>18.056000000000001</v>
      </c>
      <c r="N210" s="22">
        <f t="shared" si="4"/>
        <v>36.484000000000002</v>
      </c>
    </row>
    <row r="211" spans="1:14" ht="17.100000000000001" customHeight="1">
      <c r="A211" s="1">
        <v>467</v>
      </c>
      <c r="B211" s="1"/>
      <c r="C211" s="20" t="s">
        <v>173</v>
      </c>
      <c r="D211" s="20" t="s">
        <v>174</v>
      </c>
      <c r="E211" s="20" t="s">
        <v>11</v>
      </c>
      <c r="F211" s="20" t="s">
        <v>12</v>
      </c>
      <c r="G211" s="53" t="s">
        <v>13</v>
      </c>
      <c r="H211" s="54">
        <v>18.013000000000002</v>
      </c>
      <c r="I211" s="65">
        <v>18.489999999999998</v>
      </c>
      <c r="J211" s="22">
        <f t="shared" si="0"/>
        <v>0</v>
      </c>
      <c r="K211" s="5">
        <f t="shared" si="1"/>
        <v>0</v>
      </c>
      <c r="L211" s="5">
        <f t="shared" si="2"/>
        <v>0</v>
      </c>
      <c r="M211" s="5">
        <f t="shared" si="3"/>
        <v>18.489999999999998</v>
      </c>
      <c r="N211" s="22">
        <f t="shared" si="4"/>
        <v>36.503</v>
      </c>
    </row>
    <row r="212" spans="1:14" ht="17.100000000000001" customHeight="1">
      <c r="A212" s="1">
        <v>619</v>
      </c>
      <c r="B212" s="1"/>
      <c r="C212" s="24" t="s">
        <v>266</v>
      </c>
      <c r="D212" s="24" t="s">
        <v>267</v>
      </c>
      <c r="E212" s="24" t="s">
        <v>11</v>
      </c>
      <c r="F212" s="25" t="s">
        <v>12</v>
      </c>
      <c r="G212" s="25" t="s">
        <v>13</v>
      </c>
      <c r="H212" s="61">
        <v>18.315000000000001</v>
      </c>
      <c r="I212" s="62">
        <v>18.192</v>
      </c>
      <c r="J212" s="22">
        <f t="shared" si="0"/>
        <v>0</v>
      </c>
      <c r="K212" s="5">
        <f t="shared" si="1"/>
        <v>0</v>
      </c>
      <c r="L212" s="5">
        <f t="shared" si="2"/>
        <v>0</v>
      </c>
      <c r="M212" s="5">
        <f t="shared" si="3"/>
        <v>18.192</v>
      </c>
      <c r="N212" s="22">
        <f t="shared" si="4"/>
        <v>36.507000000000005</v>
      </c>
    </row>
    <row r="213" spans="1:14" ht="17.100000000000001" customHeight="1">
      <c r="A213" s="1">
        <v>102</v>
      </c>
      <c r="B213" s="1"/>
      <c r="C213" s="28" t="s">
        <v>190</v>
      </c>
      <c r="D213" s="28" t="s">
        <v>202</v>
      </c>
      <c r="E213" s="28"/>
      <c r="F213" s="63"/>
      <c r="G213" s="63"/>
      <c r="H213" s="22">
        <v>18.14</v>
      </c>
      <c r="I213" s="66">
        <v>18.370999999999999</v>
      </c>
      <c r="J213" s="22">
        <f t="shared" si="0"/>
        <v>0</v>
      </c>
      <c r="K213" s="5">
        <f t="shared" si="1"/>
        <v>0</v>
      </c>
      <c r="L213" s="5">
        <f t="shared" si="2"/>
        <v>0</v>
      </c>
      <c r="M213" s="5">
        <f t="shared" si="3"/>
        <v>18.370999999999999</v>
      </c>
      <c r="N213" s="22">
        <f t="shared" si="4"/>
        <v>36.510999999999996</v>
      </c>
    </row>
    <row r="214" spans="1:14" ht="17.100000000000001" customHeight="1">
      <c r="A214" s="1">
        <v>500</v>
      </c>
      <c r="B214" s="1"/>
      <c r="C214" s="20" t="s">
        <v>143</v>
      </c>
      <c r="D214" s="20" t="s">
        <v>144</v>
      </c>
      <c r="E214" s="20"/>
      <c r="F214" s="21"/>
      <c r="G214" s="21" t="s">
        <v>13</v>
      </c>
      <c r="H214" s="23">
        <v>17.905999999999999</v>
      </c>
      <c r="I214" s="66">
        <v>18.617999999999999</v>
      </c>
      <c r="J214" s="22">
        <f t="shared" si="0"/>
        <v>0</v>
      </c>
      <c r="K214" s="5">
        <f t="shared" si="1"/>
        <v>0</v>
      </c>
      <c r="L214" s="5">
        <f t="shared" si="2"/>
        <v>0</v>
      </c>
      <c r="M214" s="5">
        <f t="shared" si="3"/>
        <v>18.617999999999999</v>
      </c>
      <c r="N214" s="22">
        <f t="shared" si="4"/>
        <v>36.524000000000001</v>
      </c>
    </row>
    <row r="215" spans="1:14" ht="17.100000000000001" customHeight="1">
      <c r="A215" s="1">
        <v>511</v>
      </c>
      <c r="B215" s="1"/>
      <c r="C215" s="20" t="s">
        <v>70</v>
      </c>
      <c r="D215" s="20" t="s">
        <v>424</v>
      </c>
      <c r="E215" s="20"/>
      <c r="F215" s="21"/>
      <c r="G215" s="21" t="s">
        <v>13</v>
      </c>
      <c r="H215" s="23">
        <v>18.634</v>
      </c>
      <c r="I215" s="66">
        <v>17.899999999999999</v>
      </c>
      <c r="J215" s="22">
        <f t="shared" si="0"/>
        <v>0</v>
      </c>
      <c r="K215" s="5">
        <f t="shared" si="1"/>
        <v>0</v>
      </c>
      <c r="L215" s="5">
        <f t="shared" si="2"/>
        <v>0</v>
      </c>
      <c r="M215" s="5">
        <f t="shared" si="3"/>
        <v>17.899999999999999</v>
      </c>
      <c r="N215" s="22">
        <f t="shared" si="4"/>
        <v>36.533999999999999</v>
      </c>
    </row>
    <row r="216" spans="1:14" ht="17.100000000000001" customHeight="1">
      <c r="A216" s="1">
        <v>702</v>
      </c>
      <c r="B216" s="1"/>
      <c r="C216" s="24" t="s">
        <v>332</v>
      </c>
      <c r="D216" s="24" t="s">
        <v>333</v>
      </c>
      <c r="E216" s="24"/>
      <c r="F216" s="25" t="s">
        <v>12</v>
      </c>
      <c r="G216" s="25" t="s">
        <v>13</v>
      </c>
      <c r="H216" s="61">
        <v>18.46</v>
      </c>
      <c r="I216" s="62">
        <v>18.077000000000002</v>
      </c>
      <c r="J216" s="22">
        <f t="shared" si="0"/>
        <v>0</v>
      </c>
      <c r="K216" s="5">
        <f t="shared" si="1"/>
        <v>0</v>
      </c>
      <c r="L216" s="5">
        <f t="shared" si="2"/>
        <v>0</v>
      </c>
      <c r="M216" s="5">
        <f t="shared" si="3"/>
        <v>18.077000000000002</v>
      </c>
      <c r="N216" s="22">
        <f t="shared" si="4"/>
        <v>36.537000000000006</v>
      </c>
    </row>
    <row r="217" spans="1:14" ht="17.100000000000001" customHeight="1">
      <c r="A217" s="1">
        <v>699</v>
      </c>
      <c r="B217" s="1"/>
      <c r="C217" s="24" t="s">
        <v>211</v>
      </c>
      <c r="D217" s="24" t="s">
        <v>212</v>
      </c>
      <c r="E217" s="24"/>
      <c r="F217" s="25"/>
      <c r="G217" s="25" t="s">
        <v>13</v>
      </c>
      <c r="H217" s="61">
        <v>18.183</v>
      </c>
      <c r="I217" s="62">
        <v>18.355</v>
      </c>
      <c r="J217" s="22">
        <f t="shared" si="0"/>
        <v>0</v>
      </c>
      <c r="K217" s="5">
        <f t="shared" si="1"/>
        <v>0</v>
      </c>
      <c r="L217" s="5">
        <f t="shared" si="2"/>
        <v>0</v>
      </c>
      <c r="M217" s="5">
        <f t="shared" si="3"/>
        <v>18.355</v>
      </c>
      <c r="N217" s="22">
        <f t="shared" si="4"/>
        <v>36.537999999999997</v>
      </c>
    </row>
    <row r="218" spans="1:14" ht="17.100000000000001" customHeight="1">
      <c r="A218" s="1">
        <v>186</v>
      </c>
      <c r="B218" s="1"/>
      <c r="C218" s="28" t="s">
        <v>330</v>
      </c>
      <c r="D218" s="28" t="s">
        <v>460</v>
      </c>
      <c r="E218" s="28"/>
      <c r="F218" s="70"/>
      <c r="G218" s="70"/>
      <c r="H218" s="22">
        <v>18.721</v>
      </c>
      <c r="I218" s="66">
        <v>17.829000000000001</v>
      </c>
      <c r="J218" s="22">
        <f t="shared" si="0"/>
        <v>0</v>
      </c>
      <c r="K218" s="5">
        <f t="shared" si="1"/>
        <v>0</v>
      </c>
      <c r="L218" s="5">
        <f t="shared" si="2"/>
        <v>0</v>
      </c>
      <c r="M218" s="5">
        <f t="shared" si="3"/>
        <v>17.829000000000001</v>
      </c>
      <c r="N218" s="22">
        <f t="shared" si="4"/>
        <v>36.549999999999997</v>
      </c>
    </row>
    <row r="219" spans="1:14" ht="17.100000000000001" customHeight="1">
      <c r="A219" s="1">
        <v>172</v>
      </c>
      <c r="B219" s="1"/>
      <c r="C219" s="39" t="s">
        <v>207</v>
      </c>
      <c r="D219" s="28" t="s">
        <v>208</v>
      </c>
      <c r="E219" s="28" t="s">
        <v>12</v>
      </c>
      <c r="F219" s="63"/>
      <c r="G219" s="63"/>
      <c r="H219" s="22">
        <v>18.177</v>
      </c>
      <c r="I219" s="66">
        <v>18.376000000000001</v>
      </c>
      <c r="J219" s="22">
        <f t="shared" si="0"/>
        <v>0</v>
      </c>
      <c r="K219" s="5">
        <f t="shared" si="1"/>
        <v>0</v>
      </c>
      <c r="L219" s="5">
        <f t="shared" si="2"/>
        <v>0</v>
      </c>
      <c r="M219" s="5">
        <f t="shared" si="3"/>
        <v>18.376000000000001</v>
      </c>
      <c r="N219" s="22">
        <f t="shared" si="4"/>
        <v>36.552999999999997</v>
      </c>
    </row>
    <row r="220" spans="1:14" ht="17.100000000000001" customHeight="1">
      <c r="A220" s="1">
        <v>364</v>
      </c>
      <c r="B220" s="1"/>
      <c r="C220" s="39" t="s">
        <v>311</v>
      </c>
      <c r="D220" s="28" t="s">
        <v>312</v>
      </c>
      <c r="E220" s="28"/>
      <c r="F220" s="63"/>
      <c r="G220" s="63"/>
      <c r="H220" s="22">
        <v>18.416</v>
      </c>
      <c r="I220" s="66">
        <v>18.14</v>
      </c>
      <c r="J220" s="22">
        <f t="shared" si="0"/>
        <v>0</v>
      </c>
      <c r="K220" s="5">
        <f t="shared" si="1"/>
        <v>0</v>
      </c>
      <c r="L220" s="5">
        <f t="shared" si="2"/>
        <v>0</v>
      </c>
      <c r="M220" s="5">
        <f t="shared" si="3"/>
        <v>18.14</v>
      </c>
      <c r="N220" s="22">
        <f t="shared" si="4"/>
        <v>36.555999999999997</v>
      </c>
    </row>
    <row r="221" spans="1:14" ht="17.100000000000001" customHeight="1">
      <c r="A221" s="1">
        <v>523</v>
      </c>
      <c r="B221" s="1"/>
      <c r="C221" s="20" t="s">
        <v>262</v>
      </c>
      <c r="D221" s="20" t="s">
        <v>263</v>
      </c>
      <c r="E221" s="20"/>
      <c r="F221" s="21" t="s">
        <v>12</v>
      </c>
      <c r="G221" s="21" t="s">
        <v>13</v>
      </c>
      <c r="H221" s="23">
        <v>18.306999999999999</v>
      </c>
      <c r="I221" s="66">
        <v>18.253</v>
      </c>
      <c r="J221" s="22">
        <f t="shared" si="0"/>
        <v>0</v>
      </c>
      <c r="K221" s="5">
        <f t="shared" si="1"/>
        <v>0</v>
      </c>
      <c r="L221" s="5">
        <f t="shared" si="2"/>
        <v>0</v>
      </c>
      <c r="M221" s="5">
        <f t="shared" si="3"/>
        <v>18.253</v>
      </c>
      <c r="N221" s="22">
        <f t="shared" si="4"/>
        <v>36.56</v>
      </c>
    </row>
    <row r="222" spans="1:14" ht="17.100000000000001" customHeight="1">
      <c r="A222" s="1">
        <v>118</v>
      </c>
      <c r="B222" s="1"/>
      <c r="C222" s="28" t="s">
        <v>237</v>
      </c>
      <c r="D222" s="28" t="s">
        <v>238</v>
      </c>
      <c r="E222" s="28" t="s">
        <v>12</v>
      </c>
      <c r="F222" s="63"/>
      <c r="G222" s="63"/>
      <c r="H222" s="22">
        <v>18.234000000000002</v>
      </c>
      <c r="I222" s="66">
        <v>18.332999999999998</v>
      </c>
      <c r="J222" s="22">
        <f t="shared" si="0"/>
        <v>0</v>
      </c>
      <c r="K222" s="5">
        <f t="shared" si="1"/>
        <v>0</v>
      </c>
      <c r="L222" s="5">
        <f t="shared" si="2"/>
        <v>0</v>
      </c>
      <c r="M222" s="5">
        <f t="shared" si="3"/>
        <v>18.332999999999998</v>
      </c>
      <c r="N222" s="22">
        <f t="shared" si="4"/>
        <v>36.567</v>
      </c>
    </row>
    <row r="223" spans="1:14" ht="17.100000000000001" customHeight="1">
      <c r="A223" s="1">
        <v>46</v>
      </c>
      <c r="B223" s="1"/>
      <c r="C223" s="28" t="s">
        <v>294</v>
      </c>
      <c r="D223" s="28" t="s">
        <v>295</v>
      </c>
      <c r="E223" s="28" t="s">
        <v>12</v>
      </c>
      <c r="F223" s="63"/>
      <c r="G223" s="63"/>
      <c r="H223" s="22">
        <v>18.396000000000001</v>
      </c>
      <c r="I223" s="66">
        <v>18.175999999999998</v>
      </c>
      <c r="J223" s="22">
        <f t="shared" si="0"/>
        <v>0</v>
      </c>
      <c r="K223" s="5">
        <f t="shared" si="1"/>
        <v>0</v>
      </c>
      <c r="L223" s="5">
        <f t="shared" si="2"/>
        <v>0</v>
      </c>
      <c r="M223" s="5">
        <f t="shared" si="3"/>
        <v>18.175999999999998</v>
      </c>
      <c r="N223" s="22">
        <f t="shared" si="4"/>
        <v>36.572000000000003</v>
      </c>
    </row>
    <row r="224" spans="1:14" ht="17.100000000000001" customHeight="1">
      <c r="A224" s="1">
        <v>428</v>
      </c>
      <c r="B224" s="1"/>
      <c r="C224" s="20" t="s">
        <v>34</v>
      </c>
      <c r="D224" s="20" t="s">
        <v>290</v>
      </c>
      <c r="E224" s="20" t="s">
        <v>11</v>
      </c>
      <c r="F224" s="21" t="s">
        <v>12</v>
      </c>
      <c r="G224" s="21" t="s">
        <v>13</v>
      </c>
      <c r="H224" s="23">
        <v>18.373999999999999</v>
      </c>
      <c r="I224" s="66">
        <v>18.213999999999999</v>
      </c>
      <c r="J224" s="22">
        <f t="shared" si="0"/>
        <v>0</v>
      </c>
      <c r="K224" s="5">
        <f t="shared" si="1"/>
        <v>0</v>
      </c>
      <c r="L224" s="5">
        <f t="shared" si="2"/>
        <v>0</v>
      </c>
      <c r="M224" s="5">
        <f t="shared" si="3"/>
        <v>18.213999999999999</v>
      </c>
      <c r="N224" s="22">
        <f t="shared" si="4"/>
        <v>36.587999999999994</v>
      </c>
    </row>
    <row r="225" spans="1:14" ht="17.100000000000001" customHeight="1">
      <c r="A225" s="1">
        <v>445</v>
      </c>
      <c r="B225" s="1"/>
      <c r="C225" s="20" t="s">
        <v>268</v>
      </c>
      <c r="D225" s="20" t="s">
        <v>269</v>
      </c>
      <c r="E225" s="20" t="s">
        <v>11</v>
      </c>
      <c r="F225" s="21" t="s">
        <v>12</v>
      </c>
      <c r="G225" s="21" t="s">
        <v>13</v>
      </c>
      <c r="H225" s="23">
        <v>18.315999999999999</v>
      </c>
      <c r="I225" s="66">
        <v>18.279</v>
      </c>
      <c r="J225" s="22">
        <f t="shared" si="0"/>
        <v>0</v>
      </c>
      <c r="K225" s="5">
        <f t="shared" si="1"/>
        <v>0</v>
      </c>
      <c r="L225" s="5">
        <f t="shared" si="2"/>
        <v>0</v>
      </c>
      <c r="M225" s="5">
        <f t="shared" si="3"/>
        <v>18.279</v>
      </c>
      <c r="N225" s="22">
        <f t="shared" si="4"/>
        <v>36.594999999999999</v>
      </c>
    </row>
    <row r="226" spans="1:14" ht="17.100000000000001" customHeight="1">
      <c r="A226" s="1">
        <v>590</v>
      </c>
      <c r="B226" s="1"/>
      <c r="C226" s="24" t="s">
        <v>315</v>
      </c>
      <c r="D226" s="24" t="s">
        <v>316</v>
      </c>
      <c r="E226" s="24" t="s">
        <v>11</v>
      </c>
      <c r="F226" s="25" t="s">
        <v>12</v>
      </c>
      <c r="G226" s="25" t="s">
        <v>13</v>
      </c>
      <c r="H226" s="61">
        <v>18.420000000000002</v>
      </c>
      <c r="I226" s="62">
        <v>18.178999999999998</v>
      </c>
      <c r="J226" s="22">
        <f t="shared" si="0"/>
        <v>0</v>
      </c>
      <c r="K226" s="5">
        <f t="shared" si="1"/>
        <v>0</v>
      </c>
      <c r="L226" s="5">
        <f t="shared" si="2"/>
        <v>0</v>
      </c>
      <c r="M226" s="5">
        <f t="shared" si="3"/>
        <v>18.178999999999998</v>
      </c>
      <c r="N226" s="22">
        <f t="shared" si="4"/>
        <v>36.599000000000004</v>
      </c>
    </row>
    <row r="227" spans="1:14" ht="17.100000000000001" customHeight="1">
      <c r="A227" s="1">
        <v>652</v>
      </c>
      <c r="B227" s="1"/>
      <c r="C227" s="24" t="s">
        <v>376</v>
      </c>
      <c r="D227" s="24" t="s">
        <v>377</v>
      </c>
      <c r="E227" s="24"/>
      <c r="F227" s="25"/>
      <c r="G227" s="25" t="s">
        <v>13</v>
      </c>
      <c r="H227" s="61">
        <v>18.54</v>
      </c>
      <c r="I227" s="62">
        <v>18.059999999999999</v>
      </c>
      <c r="J227" s="22">
        <f t="shared" si="0"/>
        <v>0</v>
      </c>
      <c r="K227" s="5">
        <f t="shared" si="1"/>
        <v>0</v>
      </c>
      <c r="L227" s="5">
        <f t="shared" si="2"/>
        <v>0</v>
      </c>
      <c r="M227" s="5">
        <f t="shared" si="3"/>
        <v>18.059999999999999</v>
      </c>
      <c r="N227" s="22">
        <f t="shared" si="4"/>
        <v>36.599999999999994</v>
      </c>
    </row>
    <row r="228" spans="1:14" ht="17.100000000000001" customHeight="1">
      <c r="A228" s="1">
        <v>363</v>
      </c>
      <c r="B228" s="1"/>
      <c r="C228" s="28" t="s">
        <v>288</v>
      </c>
      <c r="D228" s="28" t="s">
        <v>289</v>
      </c>
      <c r="E228" s="28"/>
      <c r="F228" s="63"/>
      <c r="G228" s="63"/>
      <c r="H228" s="22">
        <v>18.367000000000001</v>
      </c>
      <c r="I228" s="66">
        <v>18.239999999999998</v>
      </c>
      <c r="J228" s="22">
        <f t="shared" si="0"/>
        <v>0</v>
      </c>
      <c r="K228" s="5">
        <f t="shared" si="1"/>
        <v>0</v>
      </c>
      <c r="L228" s="5">
        <f t="shared" si="2"/>
        <v>0</v>
      </c>
      <c r="M228" s="5">
        <f t="shared" si="3"/>
        <v>18.239999999999998</v>
      </c>
      <c r="N228" s="22">
        <f t="shared" si="4"/>
        <v>36.606999999999999</v>
      </c>
    </row>
    <row r="229" spans="1:14" ht="17.100000000000001" customHeight="1">
      <c r="A229" s="1">
        <v>332</v>
      </c>
      <c r="B229" s="1"/>
      <c r="C229" s="39" t="s">
        <v>260</v>
      </c>
      <c r="D229" s="28" t="s">
        <v>261</v>
      </c>
      <c r="E229" s="28"/>
      <c r="F229" s="70"/>
      <c r="G229" s="70"/>
      <c r="H229" s="22">
        <v>18.306999999999999</v>
      </c>
      <c r="I229" s="66">
        <v>18.303000000000001</v>
      </c>
      <c r="J229" s="22">
        <f t="shared" si="0"/>
        <v>0</v>
      </c>
      <c r="K229" s="5">
        <f t="shared" si="1"/>
        <v>0</v>
      </c>
      <c r="L229" s="5">
        <f t="shared" si="2"/>
        <v>0</v>
      </c>
      <c r="M229" s="5">
        <f t="shared" si="3"/>
        <v>18.303000000000001</v>
      </c>
      <c r="N229" s="22">
        <f t="shared" si="4"/>
        <v>36.61</v>
      </c>
    </row>
    <row r="230" spans="1:14" ht="17.100000000000001" customHeight="1">
      <c r="A230" s="1">
        <v>313</v>
      </c>
      <c r="B230" s="1"/>
      <c r="C230" s="28" t="s">
        <v>205</v>
      </c>
      <c r="D230" s="28" t="s">
        <v>206</v>
      </c>
      <c r="E230" s="28"/>
      <c r="F230" s="70"/>
      <c r="G230" s="70"/>
      <c r="H230" s="22">
        <v>18.163</v>
      </c>
      <c r="I230" s="66">
        <v>18.456</v>
      </c>
      <c r="J230" s="22">
        <f t="shared" si="0"/>
        <v>0</v>
      </c>
      <c r="K230" s="5">
        <f t="shared" si="1"/>
        <v>0</v>
      </c>
      <c r="L230" s="5">
        <f t="shared" si="2"/>
        <v>0</v>
      </c>
      <c r="M230" s="5">
        <f t="shared" si="3"/>
        <v>18.456</v>
      </c>
      <c r="N230" s="22">
        <f t="shared" si="4"/>
        <v>36.619</v>
      </c>
    </row>
    <row r="231" spans="1:14" ht="17.100000000000001" customHeight="1">
      <c r="A231" s="1">
        <v>65</v>
      </c>
      <c r="B231" s="1"/>
      <c r="C231" s="28" t="s">
        <v>351</v>
      </c>
      <c r="D231" s="28" t="s">
        <v>352</v>
      </c>
      <c r="E231" s="28"/>
      <c r="F231" s="63"/>
      <c r="G231" s="63"/>
      <c r="H231" s="22">
        <v>18.509</v>
      </c>
      <c r="I231" s="66">
        <v>18.117999999999999</v>
      </c>
      <c r="J231" s="22">
        <f t="shared" si="0"/>
        <v>0</v>
      </c>
      <c r="K231" s="5">
        <f t="shared" si="1"/>
        <v>0</v>
      </c>
      <c r="L231" s="5">
        <f t="shared" si="2"/>
        <v>0</v>
      </c>
      <c r="M231" s="5">
        <f t="shared" si="3"/>
        <v>18.117999999999999</v>
      </c>
      <c r="N231" s="22">
        <f t="shared" si="4"/>
        <v>36.626999999999995</v>
      </c>
    </row>
    <row r="232" spans="1:14" ht="17.100000000000001" customHeight="1">
      <c r="A232" s="1">
        <v>506</v>
      </c>
      <c r="B232" s="1"/>
      <c r="C232" s="20" t="s">
        <v>81</v>
      </c>
      <c r="D232" s="20" t="s">
        <v>367</v>
      </c>
      <c r="E232" s="20"/>
      <c r="F232" s="21"/>
      <c r="G232" s="21" t="s">
        <v>13</v>
      </c>
      <c r="H232" s="23">
        <v>18.527000000000001</v>
      </c>
      <c r="I232" s="66">
        <v>18.114000000000001</v>
      </c>
      <c r="J232" s="22">
        <f t="shared" si="0"/>
        <v>0</v>
      </c>
      <c r="K232" s="5">
        <f t="shared" si="1"/>
        <v>0</v>
      </c>
      <c r="L232" s="5">
        <f t="shared" si="2"/>
        <v>0</v>
      </c>
      <c r="M232" s="5">
        <f t="shared" si="3"/>
        <v>18.114000000000001</v>
      </c>
      <c r="N232" s="22">
        <f t="shared" si="4"/>
        <v>36.641000000000005</v>
      </c>
    </row>
    <row r="233" spans="1:14" ht="17.100000000000001" customHeight="1">
      <c r="A233" s="1">
        <v>462</v>
      </c>
      <c r="B233" s="1"/>
      <c r="C233" s="20" t="s">
        <v>157</v>
      </c>
      <c r="D233" s="20" t="s">
        <v>279</v>
      </c>
      <c r="E233" s="20" t="s">
        <v>11</v>
      </c>
      <c r="F233" s="20"/>
      <c r="G233" s="20" t="s">
        <v>13</v>
      </c>
      <c r="H233" s="23">
        <v>18.338999999999999</v>
      </c>
      <c r="I233" s="66">
        <v>18.303000000000001</v>
      </c>
      <c r="J233" s="22">
        <f t="shared" si="0"/>
        <v>0</v>
      </c>
      <c r="K233" s="5">
        <f t="shared" si="1"/>
        <v>0</v>
      </c>
      <c r="L233" s="5">
        <f t="shared" si="2"/>
        <v>0</v>
      </c>
      <c r="M233" s="5">
        <f t="shared" si="3"/>
        <v>18.303000000000001</v>
      </c>
      <c r="N233" s="22">
        <f t="shared" si="4"/>
        <v>36.641999999999996</v>
      </c>
    </row>
    <row r="234" spans="1:14" ht="17.100000000000001" customHeight="1">
      <c r="A234" s="1">
        <v>657</v>
      </c>
      <c r="B234" s="1"/>
      <c r="C234" s="24" t="s">
        <v>156</v>
      </c>
      <c r="D234" s="24" t="s">
        <v>186</v>
      </c>
      <c r="E234" s="24"/>
      <c r="F234" s="25" t="s">
        <v>12</v>
      </c>
      <c r="G234" s="25" t="s">
        <v>13</v>
      </c>
      <c r="H234" s="61">
        <v>18.047999999999998</v>
      </c>
      <c r="I234" s="62">
        <v>18.617000000000001</v>
      </c>
      <c r="J234" s="22">
        <f t="shared" si="0"/>
        <v>0</v>
      </c>
      <c r="K234" s="5">
        <f t="shared" si="1"/>
        <v>0</v>
      </c>
      <c r="L234" s="5">
        <f t="shared" si="2"/>
        <v>0</v>
      </c>
      <c r="M234" s="5">
        <f t="shared" si="3"/>
        <v>18.617000000000001</v>
      </c>
      <c r="N234" s="22">
        <f t="shared" si="4"/>
        <v>36.664999999999999</v>
      </c>
    </row>
    <row r="235" spans="1:14" ht="17.100000000000001" customHeight="1">
      <c r="A235" s="1">
        <v>545</v>
      </c>
      <c r="B235" s="1"/>
      <c r="C235" s="20" t="s">
        <v>306</v>
      </c>
      <c r="D235" s="20" t="s">
        <v>307</v>
      </c>
      <c r="E235" s="20"/>
      <c r="F235" s="21" t="s">
        <v>12</v>
      </c>
      <c r="G235" s="21" t="s">
        <v>13</v>
      </c>
      <c r="H235" s="23">
        <v>18.414000000000001</v>
      </c>
      <c r="I235" s="66">
        <v>18.256</v>
      </c>
      <c r="J235" s="22">
        <f t="shared" si="0"/>
        <v>0</v>
      </c>
      <c r="K235" s="5">
        <f t="shared" si="1"/>
        <v>0</v>
      </c>
      <c r="L235" s="5">
        <f t="shared" si="2"/>
        <v>0</v>
      </c>
      <c r="M235" s="5">
        <f t="shared" si="3"/>
        <v>18.256</v>
      </c>
      <c r="N235" s="22">
        <f t="shared" si="4"/>
        <v>36.67</v>
      </c>
    </row>
    <row r="236" spans="1:14" ht="17.100000000000001" customHeight="1">
      <c r="A236" s="1">
        <v>376</v>
      </c>
      <c r="B236" s="1"/>
      <c r="C236" s="39" t="s">
        <v>317</v>
      </c>
      <c r="D236" s="28" t="s">
        <v>318</v>
      </c>
      <c r="E236" s="28"/>
      <c r="F236" s="70"/>
      <c r="G236" s="70"/>
      <c r="H236" s="22">
        <v>18.425999999999998</v>
      </c>
      <c r="I236" s="66">
        <v>18.25</v>
      </c>
      <c r="J236" s="22">
        <f t="shared" si="0"/>
        <v>0</v>
      </c>
      <c r="K236" s="5">
        <f t="shared" si="1"/>
        <v>0</v>
      </c>
      <c r="L236" s="5">
        <f t="shared" si="2"/>
        <v>0</v>
      </c>
      <c r="M236" s="5">
        <f t="shared" si="3"/>
        <v>18.25</v>
      </c>
      <c r="N236" s="22">
        <f t="shared" si="4"/>
        <v>36.676000000000002</v>
      </c>
    </row>
    <row r="237" spans="1:14" ht="17.100000000000001" customHeight="1">
      <c r="A237" s="1">
        <v>178</v>
      </c>
      <c r="B237" s="1"/>
      <c r="C237" s="28" t="s">
        <v>408</v>
      </c>
      <c r="D237" s="28" t="s">
        <v>409</v>
      </c>
      <c r="E237" s="28"/>
      <c r="F237" s="63"/>
      <c r="G237" s="63"/>
      <c r="H237" s="22">
        <v>18.611999999999998</v>
      </c>
      <c r="I237" s="66">
        <v>18.065000000000001</v>
      </c>
      <c r="J237" s="22">
        <f t="shared" si="0"/>
        <v>0</v>
      </c>
      <c r="K237" s="5">
        <f t="shared" si="1"/>
        <v>0</v>
      </c>
      <c r="L237" s="5">
        <f t="shared" si="2"/>
        <v>0</v>
      </c>
      <c r="M237" s="5">
        <f t="shared" si="3"/>
        <v>18.065000000000001</v>
      </c>
      <c r="N237" s="22">
        <f t="shared" si="4"/>
        <v>36.677</v>
      </c>
    </row>
    <row r="238" spans="1:14" ht="17.100000000000001" customHeight="1">
      <c r="A238" s="1">
        <v>296</v>
      </c>
      <c r="B238" s="1"/>
      <c r="C238" s="39" t="s">
        <v>281</v>
      </c>
      <c r="D238" s="28" t="s">
        <v>282</v>
      </c>
      <c r="E238" s="28"/>
      <c r="F238" s="63"/>
      <c r="G238" s="63"/>
      <c r="H238" s="22">
        <v>18.347999999999999</v>
      </c>
      <c r="I238" s="66">
        <v>18.344000000000001</v>
      </c>
      <c r="J238" s="22">
        <f t="shared" si="0"/>
        <v>0</v>
      </c>
      <c r="K238" s="5">
        <f t="shared" si="1"/>
        <v>0</v>
      </c>
      <c r="L238" s="5">
        <f t="shared" si="2"/>
        <v>0</v>
      </c>
      <c r="M238" s="5">
        <f t="shared" si="3"/>
        <v>18.344000000000001</v>
      </c>
      <c r="N238" s="22">
        <f t="shared" si="4"/>
        <v>36.692</v>
      </c>
    </row>
    <row r="239" spans="1:14" ht="17.100000000000001" customHeight="1">
      <c r="A239" s="1">
        <v>312</v>
      </c>
      <c r="B239" s="1"/>
      <c r="C239" s="39" t="s">
        <v>270</v>
      </c>
      <c r="D239" s="28" t="s">
        <v>271</v>
      </c>
      <c r="E239" s="28"/>
      <c r="F239" s="63"/>
      <c r="G239" s="63"/>
      <c r="H239" s="22">
        <v>18.32</v>
      </c>
      <c r="I239" s="66">
        <v>18.39</v>
      </c>
      <c r="J239" s="22">
        <f t="shared" si="0"/>
        <v>0</v>
      </c>
      <c r="K239" s="5">
        <f t="shared" si="1"/>
        <v>0</v>
      </c>
      <c r="L239" s="5">
        <f t="shared" si="2"/>
        <v>0</v>
      </c>
      <c r="M239" s="5">
        <f t="shared" si="3"/>
        <v>18.39</v>
      </c>
      <c r="N239" s="22">
        <f t="shared" si="4"/>
        <v>36.71</v>
      </c>
    </row>
    <row r="240" spans="1:14" ht="17.100000000000001" customHeight="1">
      <c r="A240" s="1">
        <v>536</v>
      </c>
      <c r="B240" s="1"/>
      <c r="C240" s="20" t="s">
        <v>246</v>
      </c>
      <c r="D240" s="20" t="s">
        <v>247</v>
      </c>
      <c r="E240" s="20"/>
      <c r="F240" s="21"/>
      <c r="G240" s="21" t="s">
        <v>13</v>
      </c>
      <c r="H240" s="23">
        <v>18.289000000000001</v>
      </c>
      <c r="I240" s="66">
        <v>18.428000000000001</v>
      </c>
      <c r="J240" s="22">
        <f t="shared" si="0"/>
        <v>0</v>
      </c>
      <c r="K240" s="5">
        <f t="shared" si="1"/>
        <v>0</v>
      </c>
      <c r="L240" s="5">
        <f t="shared" si="2"/>
        <v>0</v>
      </c>
      <c r="M240" s="5">
        <f t="shared" si="3"/>
        <v>18.428000000000001</v>
      </c>
      <c r="N240" s="22">
        <f t="shared" si="4"/>
        <v>36.716999999999999</v>
      </c>
    </row>
    <row r="241" spans="1:14" ht="17.100000000000001" customHeight="1">
      <c r="A241" s="1">
        <v>469</v>
      </c>
      <c r="B241" s="1"/>
      <c r="C241" s="20" t="s">
        <v>70</v>
      </c>
      <c r="D241" s="20" t="s">
        <v>204</v>
      </c>
      <c r="E241" s="20" t="s">
        <v>11</v>
      </c>
      <c r="F241" s="21" t="s">
        <v>12</v>
      </c>
      <c r="G241" s="21" t="s">
        <v>13</v>
      </c>
      <c r="H241" s="23">
        <v>18.161999999999999</v>
      </c>
      <c r="I241" s="66">
        <v>18.556000000000001</v>
      </c>
      <c r="J241" s="22">
        <f t="shared" si="0"/>
        <v>0</v>
      </c>
      <c r="K241" s="5">
        <f t="shared" si="1"/>
        <v>0</v>
      </c>
      <c r="L241" s="5">
        <f t="shared" si="2"/>
        <v>0</v>
      </c>
      <c r="M241" s="5">
        <f t="shared" si="3"/>
        <v>18.556000000000001</v>
      </c>
      <c r="N241" s="22">
        <f t="shared" si="4"/>
        <v>36.718000000000004</v>
      </c>
    </row>
    <row r="242" spans="1:14" ht="17.100000000000001" customHeight="1">
      <c r="A242" s="1">
        <v>80</v>
      </c>
      <c r="B242" s="1"/>
      <c r="C242" s="28" t="s">
        <v>334</v>
      </c>
      <c r="D242" s="28" t="s">
        <v>335</v>
      </c>
      <c r="E242" s="28"/>
      <c r="F242" s="63"/>
      <c r="G242" s="63"/>
      <c r="H242" s="22">
        <v>18.466000000000001</v>
      </c>
      <c r="I242" s="66">
        <v>18.253</v>
      </c>
      <c r="J242" s="22">
        <f t="shared" si="0"/>
        <v>0</v>
      </c>
      <c r="K242" s="5">
        <f t="shared" si="1"/>
        <v>0</v>
      </c>
      <c r="L242" s="5">
        <f t="shared" si="2"/>
        <v>0</v>
      </c>
      <c r="M242" s="5">
        <f t="shared" si="3"/>
        <v>18.253</v>
      </c>
      <c r="N242" s="22">
        <f t="shared" si="4"/>
        <v>36.719000000000001</v>
      </c>
    </row>
    <row r="243" spans="1:14" ht="17.100000000000001" customHeight="1">
      <c r="A243" s="1">
        <v>244</v>
      </c>
      <c r="B243" s="1"/>
      <c r="C243" s="39" t="s">
        <v>422</v>
      </c>
      <c r="D243" s="28" t="s">
        <v>423</v>
      </c>
      <c r="E243" s="28"/>
      <c r="F243" s="70"/>
      <c r="G243" s="70"/>
      <c r="H243" s="22">
        <v>18.634</v>
      </c>
      <c r="I243" s="66">
        <v>18.09</v>
      </c>
      <c r="J243" s="22">
        <f t="shared" si="0"/>
        <v>0</v>
      </c>
      <c r="K243" s="5">
        <f t="shared" si="1"/>
        <v>0</v>
      </c>
      <c r="L243" s="5">
        <f t="shared" si="2"/>
        <v>0</v>
      </c>
      <c r="M243" s="5">
        <f t="shared" si="3"/>
        <v>18.09</v>
      </c>
      <c r="N243" s="22">
        <f t="shared" si="4"/>
        <v>36.724000000000004</v>
      </c>
    </row>
    <row r="244" spans="1:14" ht="17.100000000000001" customHeight="1">
      <c r="A244" s="1">
        <v>565</v>
      </c>
      <c r="B244" s="1"/>
      <c r="C244" s="24" t="s">
        <v>130</v>
      </c>
      <c r="D244" s="24" t="s">
        <v>387</v>
      </c>
      <c r="E244" s="24" t="s">
        <v>11</v>
      </c>
      <c r="F244" s="24" t="s">
        <v>12</v>
      </c>
      <c r="G244" s="24" t="s">
        <v>13</v>
      </c>
      <c r="H244" s="61">
        <v>18.574999999999999</v>
      </c>
      <c r="I244" s="62">
        <v>18.149000000000001</v>
      </c>
      <c r="J244" s="22">
        <f t="shared" si="0"/>
        <v>0</v>
      </c>
      <c r="K244" s="5">
        <f t="shared" si="1"/>
        <v>0</v>
      </c>
      <c r="L244" s="5">
        <f t="shared" si="2"/>
        <v>0</v>
      </c>
      <c r="M244" s="5">
        <f t="shared" si="3"/>
        <v>18.149000000000001</v>
      </c>
      <c r="N244" s="22">
        <f t="shared" si="4"/>
        <v>36.724000000000004</v>
      </c>
    </row>
    <row r="245" spans="1:14" ht="17.100000000000001" customHeight="1">
      <c r="A245" s="1">
        <v>704</v>
      </c>
      <c r="B245" s="1"/>
      <c r="C245" s="24" t="s">
        <v>355</v>
      </c>
      <c r="D245" s="24" t="s">
        <v>356</v>
      </c>
      <c r="E245" s="24"/>
      <c r="F245" s="25" t="s">
        <v>12</v>
      </c>
      <c r="G245" s="25" t="s">
        <v>13</v>
      </c>
      <c r="H245" s="61">
        <v>18.509</v>
      </c>
      <c r="I245" s="62">
        <v>18.224</v>
      </c>
      <c r="J245" s="22">
        <f t="shared" si="0"/>
        <v>0</v>
      </c>
      <c r="K245" s="5">
        <f t="shared" si="1"/>
        <v>0</v>
      </c>
      <c r="L245" s="5">
        <f t="shared" si="2"/>
        <v>0</v>
      </c>
      <c r="M245" s="5">
        <f t="shared" si="3"/>
        <v>18.224</v>
      </c>
      <c r="N245" s="22">
        <f t="shared" si="4"/>
        <v>36.733000000000004</v>
      </c>
    </row>
    <row r="246" spans="1:14" ht="17.100000000000001" customHeight="1">
      <c r="A246" s="1">
        <v>610</v>
      </c>
      <c r="B246" s="1"/>
      <c r="C246" s="24" t="s">
        <v>241</v>
      </c>
      <c r="D246" s="24" t="s">
        <v>242</v>
      </c>
      <c r="E246" s="24" t="s">
        <v>11</v>
      </c>
      <c r="F246" s="25" t="s">
        <v>12</v>
      </c>
      <c r="G246" s="25" t="s">
        <v>13</v>
      </c>
      <c r="H246" s="61">
        <v>18.260999999999999</v>
      </c>
      <c r="I246" s="62">
        <v>18.48</v>
      </c>
      <c r="J246" s="22">
        <f t="shared" si="0"/>
        <v>0</v>
      </c>
      <c r="K246" s="5">
        <f t="shared" si="1"/>
        <v>0</v>
      </c>
      <c r="L246" s="5">
        <f t="shared" si="2"/>
        <v>0</v>
      </c>
      <c r="M246" s="5">
        <f t="shared" si="3"/>
        <v>18.48</v>
      </c>
      <c r="N246" s="22">
        <f t="shared" si="4"/>
        <v>36.741</v>
      </c>
    </row>
    <row r="247" spans="1:14" ht="17.100000000000001" customHeight="1">
      <c r="A247" s="1">
        <v>51</v>
      </c>
      <c r="B247" s="1"/>
      <c r="C247" s="28" t="s">
        <v>213</v>
      </c>
      <c r="D247" s="28" t="s">
        <v>214</v>
      </c>
      <c r="E247" s="28" t="s">
        <v>12</v>
      </c>
      <c r="F247" s="63"/>
      <c r="G247" s="63"/>
      <c r="H247" s="22">
        <v>18.184999999999999</v>
      </c>
      <c r="I247" s="66">
        <v>18.556000000000001</v>
      </c>
      <c r="J247" s="22">
        <f t="shared" si="0"/>
        <v>0</v>
      </c>
      <c r="K247" s="5">
        <f t="shared" si="1"/>
        <v>0</v>
      </c>
      <c r="L247" s="5">
        <f t="shared" si="2"/>
        <v>0</v>
      </c>
      <c r="M247" s="5">
        <f t="shared" si="3"/>
        <v>18.556000000000001</v>
      </c>
      <c r="N247" s="22">
        <f t="shared" si="4"/>
        <v>36.741</v>
      </c>
    </row>
    <row r="248" spans="1:14" ht="17.100000000000001" customHeight="1">
      <c r="A248" s="1">
        <v>343</v>
      </c>
      <c r="B248" s="1"/>
      <c r="C248" s="39" t="s">
        <v>154</v>
      </c>
      <c r="D248" s="28" t="s">
        <v>328</v>
      </c>
      <c r="E248" s="28"/>
      <c r="F248" s="63"/>
      <c r="G248" s="63"/>
      <c r="H248" s="22">
        <v>18.45</v>
      </c>
      <c r="I248" s="66">
        <v>18.292999999999999</v>
      </c>
      <c r="J248" s="22">
        <f t="shared" si="0"/>
        <v>0</v>
      </c>
      <c r="K248" s="5">
        <f t="shared" si="1"/>
        <v>0</v>
      </c>
      <c r="L248" s="5">
        <f t="shared" si="2"/>
        <v>0</v>
      </c>
      <c r="M248" s="5">
        <f t="shared" si="3"/>
        <v>18.292999999999999</v>
      </c>
      <c r="N248" s="22">
        <f t="shared" si="4"/>
        <v>36.742999999999995</v>
      </c>
    </row>
    <row r="249" spans="1:14" ht="17.100000000000001" customHeight="1">
      <c r="A249" s="1">
        <v>136</v>
      </c>
      <c r="B249" s="1"/>
      <c r="C249" s="39" t="s">
        <v>258</v>
      </c>
      <c r="D249" s="28" t="s">
        <v>259</v>
      </c>
      <c r="E249" s="28"/>
      <c r="F249" s="63"/>
      <c r="G249" s="63"/>
      <c r="H249" s="22">
        <v>18.303999999999998</v>
      </c>
      <c r="I249" s="66">
        <v>18.446000000000002</v>
      </c>
      <c r="J249" s="22">
        <f t="shared" si="0"/>
        <v>0</v>
      </c>
      <c r="K249" s="5">
        <f t="shared" si="1"/>
        <v>0</v>
      </c>
      <c r="L249" s="5">
        <f t="shared" si="2"/>
        <v>0</v>
      </c>
      <c r="M249" s="5">
        <f t="shared" si="3"/>
        <v>18.446000000000002</v>
      </c>
      <c r="N249" s="22">
        <f t="shared" si="4"/>
        <v>36.75</v>
      </c>
    </row>
    <row r="250" spans="1:14" ht="17.100000000000001" customHeight="1">
      <c r="A250" s="1">
        <v>127</v>
      </c>
      <c r="B250" s="1"/>
      <c r="C250" s="28" t="s">
        <v>298</v>
      </c>
      <c r="D250" s="28" t="s">
        <v>299</v>
      </c>
      <c r="E250" s="28"/>
      <c r="F250" s="63"/>
      <c r="G250" s="63"/>
      <c r="H250" s="22">
        <v>18.404</v>
      </c>
      <c r="I250" s="66">
        <v>18.352</v>
      </c>
      <c r="J250" s="22">
        <f t="shared" si="0"/>
        <v>0</v>
      </c>
      <c r="K250" s="5">
        <f t="shared" si="1"/>
        <v>0</v>
      </c>
      <c r="L250" s="5">
        <f t="shared" si="2"/>
        <v>0</v>
      </c>
      <c r="M250" s="5">
        <f t="shared" si="3"/>
        <v>18.352</v>
      </c>
      <c r="N250" s="22">
        <f t="shared" si="4"/>
        <v>36.756</v>
      </c>
    </row>
    <row r="251" spans="1:14" ht="17.100000000000001" customHeight="1">
      <c r="A251" s="1">
        <v>481</v>
      </c>
      <c r="B251" s="1"/>
      <c r="C251" s="20" t="s">
        <v>361</v>
      </c>
      <c r="D251" s="20" t="s">
        <v>362</v>
      </c>
      <c r="E251" s="20" t="s">
        <v>11</v>
      </c>
      <c r="F251" s="21"/>
      <c r="G251" s="21" t="s">
        <v>13</v>
      </c>
      <c r="H251" s="23">
        <v>18.516999999999999</v>
      </c>
      <c r="I251" s="66">
        <v>18.254000000000001</v>
      </c>
      <c r="J251" s="22">
        <f t="shared" si="0"/>
        <v>0</v>
      </c>
      <c r="K251" s="5">
        <f t="shared" si="1"/>
        <v>0</v>
      </c>
      <c r="L251" s="5">
        <f t="shared" si="2"/>
        <v>0</v>
      </c>
      <c r="M251" s="5">
        <f t="shared" si="3"/>
        <v>18.254000000000001</v>
      </c>
      <c r="N251" s="22">
        <f t="shared" si="4"/>
        <v>36.771000000000001</v>
      </c>
    </row>
    <row r="252" spans="1:14" ht="17.100000000000001" customHeight="1">
      <c r="A252" s="1">
        <v>430</v>
      </c>
      <c r="B252" s="1"/>
      <c r="C252" s="20" t="s">
        <v>211</v>
      </c>
      <c r="D252" s="20" t="s">
        <v>224</v>
      </c>
      <c r="E252" s="20" t="s">
        <v>11</v>
      </c>
      <c r="F252" s="20" t="s">
        <v>12</v>
      </c>
      <c r="G252" s="20" t="s">
        <v>13</v>
      </c>
      <c r="H252" s="23">
        <v>18.204999999999998</v>
      </c>
      <c r="I252" s="66">
        <v>18.568000000000001</v>
      </c>
      <c r="J252" s="22">
        <f t="shared" si="0"/>
        <v>0</v>
      </c>
      <c r="K252" s="5">
        <f t="shared" si="1"/>
        <v>0</v>
      </c>
      <c r="L252" s="5">
        <f t="shared" si="2"/>
        <v>0</v>
      </c>
      <c r="M252" s="5">
        <f t="shared" si="3"/>
        <v>18.568000000000001</v>
      </c>
      <c r="N252" s="22">
        <f t="shared" si="4"/>
        <v>36.772999999999996</v>
      </c>
    </row>
    <row r="253" spans="1:14" ht="17.100000000000001" customHeight="1">
      <c r="A253" s="1">
        <v>96</v>
      </c>
      <c r="B253" s="1"/>
      <c r="C253" s="28" t="s">
        <v>255</v>
      </c>
      <c r="D253" s="28" t="s">
        <v>256</v>
      </c>
      <c r="E253" s="28"/>
      <c r="F253" s="63"/>
      <c r="G253" s="63"/>
      <c r="H253" s="22">
        <v>18.297999999999998</v>
      </c>
      <c r="I253" s="66">
        <v>18.48</v>
      </c>
      <c r="J253" s="22">
        <f t="shared" si="0"/>
        <v>0</v>
      </c>
      <c r="K253" s="5">
        <f t="shared" si="1"/>
        <v>0</v>
      </c>
      <c r="L253" s="5">
        <f t="shared" si="2"/>
        <v>0</v>
      </c>
      <c r="M253" s="5">
        <f t="shared" si="3"/>
        <v>18.48</v>
      </c>
      <c r="N253" s="22">
        <f t="shared" si="4"/>
        <v>36.777999999999999</v>
      </c>
    </row>
    <row r="254" spans="1:14" ht="17.100000000000001" customHeight="1">
      <c r="A254" s="1">
        <v>247</v>
      </c>
      <c r="B254" s="1"/>
      <c r="C254" s="28" t="s">
        <v>397</v>
      </c>
      <c r="D254" s="28" t="s">
        <v>398</v>
      </c>
      <c r="E254" s="28" t="s">
        <v>12</v>
      </c>
      <c r="F254" s="47"/>
      <c r="G254" s="47"/>
      <c r="H254" s="22">
        <v>18.600999999999999</v>
      </c>
      <c r="I254" s="66">
        <v>18.18</v>
      </c>
      <c r="J254" s="22">
        <f t="shared" si="0"/>
        <v>0</v>
      </c>
      <c r="K254" s="5">
        <f t="shared" si="1"/>
        <v>0</v>
      </c>
      <c r="L254" s="5">
        <f t="shared" si="2"/>
        <v>0</v>
      </c>
      <c r="M254" s="5">
        <f t="shared" si="3"/>
        <v>18.18</v>
      </c>
      <c r="N254" s="22">
        <f t="shared" si="4"/>
        <v>36.780999999999999</v>
      </c>
    </row>
    <row r="255" spans="1:14" ht="17.100000000000001" customHeight="1">
      <c r="A255" s="1">
        <v>242</v>
      </c>
      <c r="B255" s="1"/>
      <c r="C255" s="28" t="s">
        <v>127</v>
      </c>
      <c r="D255" s="28" t="s">
        <v>396</v>
      </c>
      <c r="E255" s="46"/>
      <c r="F255" s="47"/>
      <c r="G255" s="47"/>
      <c r="H255" s="22">
        <v>18.597999999999999</v>
      </c>
      <c r="I255" s="66">
        <v>18.184999999999999</v>
      </c>
      <c r="J255" s="22">
        <f t="shared" si="0"/>
        <v>0</v>
      </c>
      <c r="K255" s="5">
        <f t="shared" si="1"/>
        <v>0</v>
      </c>
      <c r="L255" s="5">
        <f t="shared" si="2"/>
        <v>0</v>
      </c>
      <c r="M255" s="5">
        <f t="shared" si="3"/>
        <v>18.184999999999999</v>
      </c>
      <c r="N255" s="22">
        <f t="shared" si="4"/>
        <v>36.783000000000001</v>
      </c>
    </row>
    <row r="256" spans="1:14" ht="17.100000000000001" customHeight="1">
      <c r="A256" s="1">
        <v>142</v>
      </c>
      <c r="B256" s="1"/>
      <c r="C256" s="39" t="s">
        <v>391</v>
      </c>
      <c r="D256" s="28" t="s">
        <v>392</v>
      </c>
      <c r="E256" s="28"/>
      <c r="F256" s="70"/>
      <c r="G256" s="70"/>
      <c r="H256" s="22">
        <v>18.577999999999999</v>
      </c>
      <c r="I256" s="66">
        <v>18.209</v>
      </c>
      <c r="J256" s="22">
        <f t="shared" si="0"/>
        <v>0</v>
      </c>
      <c r="K256" s="5">
        <f t="shared" si="1"/>
        <v>0</v>
      </c>
      <c r="L256" s="5">
        <f t="shared" si="2"/>
        <v>0</v>
      </c>
      <c r="M256" s="5">
        <f t="shared" si="3"/>
        <v>18.209</v>
      </c>
      <c r="N256" s="22">
        <f t="shared" si="4"/>
        <v>36.786999999999999</v>
      </c>
    </row>
    <row r="257" spans="1:15" ht="17.100000000000001" customHeight="1">
      <c r="A257" s="1">
        <v>539</v>
      </c>
      <c r="B257" s="1"/>
      <c r="C257" s="20" t="s">
        <v>220</v>
      </c>
      <c r="D257" s="20" t="s">
        <v>221</v>
      </c>
      <c r="E257" s="20"/>
      <c r="F257" s="21" t="s">
        <v>12</v>
      </c>
      <c r="G257" s="21" t="s">
        <v>13</v>
      </c>
      <c r="H257" s="23">
        <v>18.196999999999999</v>
      </c>
      <c r="I257" s="66">
        <v>18.591999999999999</v>
      </c>
      <c r="J257" s="22">
        <f t="shared" si="0"/>
        <v>0</v>
      </c>
      <c r="K257" s="5">
        <f t="shared" si="1"/>
        <v>0</v>
      </c>
      <c r="L257" s="5">
        <f t="shared" si="2"/>
        <v>0</v>
      </c>
      <c r="M257" s="5">
        <f t="shared" si="3"/>
        <v>18.591999999999999</v>
      </c>
      <c r="N257" s="22">
        <f t="shared" si="4"/>
        <v>36.789000000000001</v>
      </c>
    </row>
    <row r="258" spans="1:15" ht="17.100000000000001" customHeight="1">
      <c r="A258" s="1">
        <v>665</v>
      </c>
      <c r="B258" s="1"/>
      <c r="C258" s="24" t="s">
        <v>393</v>
      </c>
      <c r="D258" s="24" t="s">
        <v>394</v>
      </c>
      <c r="E258" s="24"/>
      <c r="F258" s="25" t="s">
        <v>12</v>
      </c>
      <c r="G258" s="25" t="s">
        <v>13</v>
      </c>
      <c r="H258" s="61">
        <v>18.585999999999999</v>
      </c>
      <c r="I258" s="62">
        <v>18.209</v>
      </c>
      <c r="J258" s="22">
        <f t="shared" si="0"/>
        <v>0</v>
      </c>
      <c r="K258" s="5">
        <f t="shared" si="1"/>
        <v>0</v>
      </c>
      <c r="L258" s="5">
        <f t="shared" si="2"/>
        <v>0</v>
      </c>
      <c r="M258" s="5">
        <f t="shared" si="3"/>
        <v>18.209</v>
      </c>
      <c r="N258" s="22">
        <f t="shared" si="4"/>
        <v>36.795000000000002</v>
      </c>
    </row>
    <row r="259" spans="1:15" ht="17.100000000000001" customHeight="1">
      <c r="A259" s="1">
        <v>262</v>
      </c>
      <c r="B259" s="1"/>
      <c r="C259" s="28" t="s">
        <v>322</v>
      </c>
      <c r="D259" s="28" t="s">
        <v>323</v>
      </c>
      <c r="E259" s="28"/>
      <c r="F259" s="63"/>
      <c r="G259" s="63"/>
      <c r="H259" s="22">
        <v>18.431999999999999</v>
      </c>
      <c r="I259" s="66">
        <v>18.364000000000001</v>
      </c>
      <c r="J259" s="22">
        <f t="shared" ref="J259:J322" si="5">IF($I259&lt;K$1,$I259,0)</f>
        <v>0</v>
      </c>
      <c r="K259" s="5">
        <f t="shared" ref="K259:K322" si="6">IF(J259=0,IF($I259&lt;L$1,$I259,0),0)</f>
        <v>0</v>
      </c>
      <c r="L259" s="5">
        <f t="shared" ref="L259:L322" si="7">IF(J259=0,IF(K259=0,IF($I259&lt;M$1,$I259,0),0),0)</f>
        <v>0</v>
      </c>
      <c r="M259" s="5">
        <f t="shared" ref="M259:M322" si="8">IF(I259&gt;M$1,I259,0)</f>
        <v>18.364000000000001</v>
      </c>
      <c r="N259" s="22">
        <f t="shared" ref="N259:N322" si="9">SUM(H259+I259)</f>
        <v>36.795999999999999</v>
      </c>
    </row>
    <row r="260" spans="1:15" ht="17.100000000000001" customHeight="1">
      <c r="A260" s="1">
        <v>499</v>
      </c>
      <c r="B260" s="1"/>
      <c r="C260" s="20" t="s">
        <v>163</v>
      </c>
      <c r="D260" s="20" t="s">
        <v>280</v>
      </c>
      <c r="E260" s="20"/>
      <c r="F260" s="21" t="s">
        <v>12</v>
      </c>
      <c r="G260" s="21" t="s">
        <v>13</v>
      </c>
      <c r="H260" s="23">
        <v>18.34</v>
      </c>
      <c r="I260" s="66">
        <v>18.460999999999999</v>
      </c>
      <c r="J260" s="22">
        <f t="shared" si="5"/>
        <v>0</v>
      </c>
      <c r="K260" s="5">
        <f t="shared" si="6"/>
        <v>0</v>
      </c>
      <c r="L260" s="5">
        <f t="shared" si="7"/>
        <v>0</v>
      </c>
      <c r="M260" s="5">
        <f t="shared" si="8"/>
        <v>18.460999999999999</v>
      </c>
      <c r="N260" s="22">
        <f t="shared" si="9"/>
        <v>36.801000000000002</v>
      </c>
    </row>
    <row r="261" spans="1:15" ht="17.100000000000001" customHeight="1">
      <c r="A261" s="1">
        <v>264</v>
      </c>
      <c r="B261" s="1"/>
      <c r="C261" s="28" t="s">
        <v>404</v>
      </c>
      <c r="D261" s="28" t="s">
        <v>405</v>
      </c>
      <c r="E261" s="28"/>
      <c r="F261" s="63"/>
      <c r="G261" s="63"/>
      <c r="H261" s="22">
        <v>18.608000000000001</v>
      </c>
      <c r="I261" s="66">
        <v>18.2</v>
      </c>
      <c r="J261" s="22">
        <f t="shared" si="5"/>
        <v>0</v>
      </c>
      <c r="K261" s="5">
        <f t="shared" si="6"/>
        <v>0</v>
      </c>
      <c r="L261" s="5">
        <f t="shared" si="7"/>
        <v>0</v>
      </c>
      <c r="M261" s="5">
        <f t="shared" si="8"/>
        <v>18.2</v>
      </c>
      <c r="N261" s="22">
        <f t="shared" si="9"/>
        <v>36.808</v>
      </c>
    </row>
    <row r="262" spans="1:15" ht="17.100000000000001" customHeight="1">
      <c r="A262" s="1">
        <v>440</v>
      </c>
      <c r="B262" s="1"/>
      <c r="C262" s="20" t="s">
        <v>70</v>
      </c>
      <c r="D262" s="20" t="s">
        <v>166</v>
      </c>
      <c r="E262" s="20" t="s">
        <v>11</v>
      </c>
      <c r="F262" s="21" t="s">
        <v>12</v>
      </c>
      <c r="G262" s="21" t="s">
        <v>13</v>
      </c>
      <c r="H262" s="23">
        <v>17.977</v>
      </c>
      <c r="I262" s="66">
        <v>18.838999999999999</v>
      </c>
      <c r="J262" s="22">
        <f t="shared" si="5"/>
        <v>0</v>
      </c>
      <c r="K262" s="5">
        <f t="shared" si="6"/>
        <v>0</v>
      </c>
      <c r="L262" s="5">
        <f t="shared" si="7"/>
        <v>0</v>
      </c>
      <c r="M262" s="5">
        <f t="shared" si="8"/>
        <v>18.838999999999999</v>
      </c>
      <c r="N262" s="22">
        <f t="shared" si="9"/>
        <v>36.816000000000003</v>
      </c>
    </row>
    <row r="263" spans="1:15" ht="17.100000000000001" customHeight="1">
      <c r="A263" s="1">
        <v>289</v>
      </c>
      <c r="B263" s="1"/>
      <c r="C263" s="28" t="s">
        <v>353</v>
      </c>
      <c r="D263" s="28" t="s">
        <v>354</v>
      </c>
      <c r="E263" s="28"/>
      <c r="F263" s="63"/>
      <c r="G263" s="63"/>
      <c r="H263" s="22">
        <v>18.509</v>
      </c>
      <c r="I263" s="66">
        <v>18.314</v>
      </c>
      <c r="J263" s="22">
        <f t="shared" si="5"/>
        <v>0</v>
      </c>
      <c r="K263" s="5">
        <f t="shared" si="6"/>
        <v>0</v>
      </c>
      <c r="L263" s="5">
        <f t="shared" si="7"/>
        <v>0</v>
      </c>
      <c r="M263" s="5">
        <f t="shared" si="8"/>
        <v>18.314</v>
      </c>
      <c r="N263" s="22">
        <f t="shared" si="9"/>
        <v>36.823</v>
      </c>
    </row>
    <row r="264" spans="1:15" ht="17.100000000000001" customHeight="1">
      <c r="A264" s="1">
        <v>221</v>
      </c>
      <c r="B264" s="1"/>
      <c r="C264" s="39" t="s">
        <v>124</v>
      </c>
      <c r="D264" s="28" t="s">
        <v>257</v>
      </c>
      <c r="E264" s="28" t="s">
        <v>12</v>
      </c>
      <c r="F264" s="63"/>
      <c r="G264" s="63"/>
      <c r="H264" s="22">
        <v>18.298999999999999</v>
      </c>
      <c r="I264" s="66">
        <v>18.524000000000001</v>
      </c>
      <c r="J264" s="22">
        <f t="shared" si="5"/>
        <v>0</v>
      </c>
      <c r="K264" s="5">
        <f t="shared" si="6"/>
        <v>0</v>
      </c>
      <c r="L264" s="5">
        <f t="shared" si="7"/>
        <v>0</v>
      </c>
      <c r="M264" s="5">
        <f t="shared" si="8"/>
        <v>18.524000000000001</v>
      </c>
      <c r="N264" s="22">
        <f t="shared" si="9"/>
        <v>36.823</v>
      </c>
    </row>
    <row r="265" spans="1:15" ht="17.100000000000001" customHeight="1">
      <c r="A265" s="1">
        <v>205</v>
      </c>
      <c r="B265" s="1"/>
      <c r="C265" s="28" t="s">
        <v>163</v>
      </c>
      <c r="D265" s="28" t="s">
        <v>218</v>
      </c>
      <c r="E265" s="28" t="s">
        <v>12</v>
      </c>
      <c r="F265" s="63"/>
      <c r="G265" s="63"/>
      <c r="H265" s="22">
        <v>18.195</v>
      </c>
      <c r="I265" s="66">
        <v>18.634</v>
      </c>
      <c r="J265" s="22">
        <f t="shared" si="5"/>
        <v>0</v>
      </c>
      <c r="K265" s="5">
        <f t="shared" si="6"/>
        <v>0</v>
      </c>
      <c r="L265" s="5">
        <f t="shared" si="7"/>
        <v>0</v>
      </c>
      <c r="M265" s="5">
        <f t="shared" si="8"/>
        <v>18.634</v>
      </c>
      <c r="N265" s="22">
        <f t="shared" si="9"/>
        <v>36.829000000000001</v>
      </c>
    </row>
    <row r="266" spans="1:15" ht="17.100000000000001" customHeight="1">
      <c r="A266" s="1">
        <v>569</v>
      </c>
      <c r="B266" s="1"/>
      <c r="C266" s="24" t="s">
        <v>143</v>
      </c>
      <c r="D266" s="24" t="s">
        <v>419</v>
      </c>
      <c r="E266" s="24" t="s">
        <v>11</v>
      </c>
      <c r="F266" s="25" t="s">
        <v>12</v>
      </c>
      <c r="G266" s="25" t="s">
        <v>13</v>
      </c>
      <c r="H266" s="61">
        <v>18.629000000000001</v>
      </c>
      <c r="I266" s="62">
        <v>18.202000000000002</v>
      </c>
      <c r="J266" s="22">
        <f t="shared" si="5"/>
        <v>0</v>
      </c>
      <c r="K266" s="5">
        <f t="shared" si="6"/>
        <v>0</v>
      </c>
      <c r="L266" s="5">
        <f t="shared" si="7"/>
        <v>0</v>
      </c>
      <c r="M266" s="5">
        <f t="shared" si="8"/>
        <v>18.202000000000002</v>
      </c>
      <c r="N266" s="22">
        <f t="shared" si="9"/>
        <v>36.831000000000003</v>
      </c>
    </row>
    <row r="267" spans="1:15" ht="17.100000000000001" customHeight="1">
      <c r="A267" s="1">
        <v>478</v>
      </c>
      <c r="B267" s="1"/>
      <c r="C267" s="20" t="s">
        <v>313</v>
      </c>
      <c r="D267" s="20" t="s">
        <v>314</v>
      </c>
      <c r="E267" s="20" t="s">
        <v>11</v>
      </c>
      <c r="F267" s="20"/>
      <c r="G267" s="20" t="s">
        <v>13</v>
      </c>
      <c r="H267" s="23">
        <v>18.416</v>
      </c>
      <c r="I267" s="66">
        <v>18.420999999999999</v>
      </c>
      <c r="J267" s="22">
        <f t="shared" si="5"/>
        <v>0</v>
      </c>
      <c r="K267" s="5">
        <f t="shared" si="6"/>
        <v>0</v>
      </c>
      <c r="L267" s="5">
        <f t="shared" si="7"/>
        <v>0</v>
      </c>
      <c r="M267" s="5">
        <f t="shared" si="8"/>
        <v>18.420999999999999</v>
      </c>
      <c r="N267" s="22">
        <f t="shared" si="9"/>
        <v>36.837000000000003</v>
      </c>
    </row>
    <row r="268" spans="1:15" ht="17.100000000000001" customHeight="1">
      <c r="A268" s="1">
        <v>561</v>
      </c>
      <c r="B268" s="1"/>
      <c r="C268" s="24" t="s">
        <v>363</v>
      </c>
      <c r="D268" s="24" t="s">
        <v>364</v>
      </c>
      <c r="E268" s="24" t="s">
        <v>11</v>
      </c>
      <c r="F268" s="25" t="s">
        <v>12</v>
      </c>
      <c r="G268" s="25" t="s">
        <v>13</v>
      </c>
      <c r="H268" s="61">
        <v>18.524000000000001</v>
      </c>
      <c r="I268" s="62">
        <v>18.329000000000001</v>
      </c>
      <c r="J268" s="22">
        <f t="shared" si="5"/>
        <v>0</v>
      </c>
      <c r="K268" s="5">
        <f t="shared" si="6"/>
        <v>0</v>
      </c>
      <c r="L268" s="5">
        <f t="shared" si="7"/>
        <v>0</v>
      </c>
      <c r="M268" s="5">
        <f t="shared" si="8"/>
        <v>18.329000000000001</v>
      </c>
      <c r="N268" s="22">
        <f t="shared" si="9"/>
        <v>36.853000000000002</v>
      </c>
    </row>
    <row r="269" spans="1:15" ht="17.100000000000001" customHeight="1">
      <c r="A269" s="1">
        <v>516</v>
      </c>
      <c r="B269" s="1"/>
      <c r="C269" s="20" t="s">
        <v>372</v>
      </c>
      <c r="D269" s="20" t="s">
        <v>373</v>
      </c>
      <c r="E269" s="20"/>
      <c r="F269" s="20"/>
      <c r="G269" s="20" t="s">
        <v>13</v>
      </c>
      <c r="H269" s="23">
        <v>18.53</v>
      </c>
      <c r="I269" s="66">
        <v>18.332999999999998</v>
      </c>
      <c r="J269" s="22">
        <f t="shared" si="5"/>
        <v>0</v>
      </c>
      <c r="K269" s="5">
        <f t="shared" si="6"/>
        <v>0</v>
      </c>
      <c r="L269" s="5">
        <f t="shared" si="7"/>
        <v>0</v>
      </c>
      <c r="M269" s="5">
        <f t="shared" si="8"/>
        <v>18.332999999999998</v>
      </c>
      <c r="N269" s="22">
        <f t="shared" si="9"/>
        <v>36.863</v>
      </c>
    </row>
    <row r="270" spans="1:15" ht="17.100000000000001" customHeight="1">
      <c r="A270" s="1">
        <v>140</v>
      </c>
      <c r="B270" s="1"/>
      <c r="C270" s="28" t="s">
        <v>389</v>
      </c>
      <c r="D270" s="28" t="s">
        <v>390</v>
      </c>
      <c r="E270" s="28" t="s">
        <v>12</v>
      </c>
      <c r="F270" s="63"/>
      <c r="G270" s="63"/>
      <c r="H270" s="22">
        <v>18.577999999999999</v>
      </c>
      <c r="I270" s="66">
        <v>18.292999999999999</v>
      </c>
      <c r="J270" s="22">
        <f t="shared" si="5"/>
        <v>0</v>
      </c>
      <c r="K270" s="5">
        <f t="shared" si="6"/>
        <v>0</v>
      </c>
      <c r="L270" s="5">
        <f t="shared" si="7"/>
        <v>0</v>
      </c>
      <c r="M270" s="5">
        <f t="shared" si="8"/>
        <v>18.292999999999999</v>
      </c>
      <c r="N270" s="22">
        <f t="shared" si="9"/>
        <v>36.870999999999995</v>
      </c>
    </row>
    <row r="271" spans="1:15" ht="17.100000000000001" customHeight="1">
      <c r="A271" s="1">
        <v>375</v>
      </c>
      <c r="B271" s="1"/>
      <c r="C271" s="39" t="s">
        <v>341</v>
      </c>
      <c r="D271" s="28" t="s">
        <v>342</v>
      </c>
      <c r="E271" s="28"/>
      <c r="F271" s="63"/>
      <c r="G271" s="63"/>
      <c r="H271" s="22">
        <v>18.48</v>
      </c>
      <c r="I271" s="66">
        <v>18.404</v>
      </c>
      <c r="J271" s="22">
        <f t="shared" si="5"/>
        <v>0</v>
      </c>
      <c r="K271" s="5">
        <f t="shared" si="6"/>
        <v>0</v>
      </c>
      <c r="L271" s="5">
        <f t="shared" si="7"/>
        <v>0</v>
      </c>
      <c r="M271" s="5">
        <f t="shared" si="8"/>
        <v>18.404</v>
      </c>
      <c r="N271" s="22">
        <f t="shared" si="9"/>
        <v>36.884</v>
      </c>
      <c r="O271" s="60" t="s">
        <v>8</v>
      </c>
    </row>
    <row r="272" spans="1:15" ht="17.100000000000001" customHeight="1">
      <c r="A272" s="1">
        <v>605</v>
      </c>
      <c r="B272" s="1"/>
      <c r="C272" s="24" t="s">
        <v>292</v>
      </c>
      <c r="D272" s="24" t="s">
        <v>293</v>
      </c>
      <c r="E272" s="24" t="s">
        <v>11</v>
      </c>
      <c r="F272" s="25" t="s">
        <v>12</v>
      </c>
      <c r="G272" s="25" t="s">
        <v>13</v>
      </c>
      <c r="H272" s="61">
        <v>18.395</v>
      </c>
      <c r="I272" s="62">
        <v>18.501999999999999</v>
      </c>
      <c r="J272" s="22">
        <f t="shared" si="5"/>
        <v>0</v>
      </c>
      <c r="K272" s="5">
        <f t="shared" si="6"/>
        <v>0</v>
      </c>
      <c r="L272" s="5">
        <f t="shared" si="7"/>
        <v>0</v>
      </c>
      <c r="M272" s="5">
        <f t="shared" si="8"/>
        <v>18.501999999999999</v>
      </c>
      <c r="N272" s="22">
        <f t="shared" si="9"/>
        <v>36.896999999999998</v>
      </c>
    </row>
    <row r="273" spans="1:14" ht="17.100000000000001" customHeight="1">
      <c r="A273" s="1">
        <v>309</v>
      </c>
      <c r="B273" s="1"/>
      <c r="C273" s="39" t="s">
        <v>273</v>
      </c>
      <c r="D273" s="28" t="s">
        <v>340</v>
      </c>
      <c r="E273" s="46"/>
      <c r="F273" s="47"/>
      <c r="G273" s="47"/>
      <c r="H273" s="22">
        <v>18.475999999999999</v>
      </c>
      <c r="I273" s="66">
        <v>18.437999999999999</v>
      </c>
      <c r="J273" s="22">
        <f t="shared" si="5"/>
        <v>0</v>
      </c>
      <c r="K273" s="5">
        <f t="shared" si="6"/>
        <v>0</v>
      </c>
      <c r="L273" s="5">
        <f t="shared" si="7"/>
        <v>0</v>
      </c>
      <c r="M273" s="5">
        <f t="shared" si="8"/>
        <v>18.437999999999999</v>
      </c>
      <c r="N273" s="22">
        <f t="shared" si="9"/>
        <v>36.914000000000001</v>
      </c>
    </row>
    <row r="274" spans="1:14" ht="17.100000000000001" customHeight="1">
      <c r="A274" s="1">
        <v>155</v>
      </c>
      <c r="B274" s="1"/>
      <c r="C274" s="28" t="s">
        <v>304</v>
      </c>
      <c r="D274" s="28" t="s">
        <v>305</v>
      </c>
      <c r="E274" s="28" t="s">
        <v>12</v>
      </c>
      <c r="F274" s="70"/>
      <c r="G274" s="70"/>
      <c r="H274" s="22">
        <v>18.41</v>
      </c>
      <c r="I274" s="66">
        <v>18.518000000000001</v>
      </c>
      <c r="J274" s="22">
        <f t="shared" si="5"/>
        <v>0</v>
      </c>
      <c r="K274" s="5">
        <f t="shared" si="6"/>
        <v>0</v>
      </c>
      <c r="L274" s="5">
        <f t="shared" si="7"/>
        <v>0</v>
      </c>
      <c r="M274" s="5">
        <f t="shared" si="8"/>
        <v>18.518000000000001</v>
      </c>
      <c r="N274" s="22">
        <f t="shared" si="9"/>
        <v>36.927999999999997</v>
      </c>
    </row>
    <row r="275" spans="1:14" ht="17.100000000000001" customHeight="1">
      <c r="A275" s="1">
        <v>454</v>
      </c>
      <c r="B275" s="1"/>
      <c r="C275" s="20" t="s">
        <v>141</v>
      </c>
      <c r="D275" s="20" t="s">
        <v>395</v>
      </c>
      <c r="E275" s="20" t="s">
        <v>11</v>
      </c>
      <c r="F275" s="21" t="s">
        <v>12</v>
      </c>
      <c r="G275" s="21" t="s">
        <v>13</v>
      </c>
      <c r="H275" s="23">
        <v>18.591999999999999</v>
      </c>
      <c r="I275" s="66">
        <v>18.349</v>
      </c>
      <c r="J275" s="22">
        <f t="shared" si="5"/>
        <v>0</v>
      </c>
      <c r="K275" s="5">
        <f t="shared" si="6"/>
        <v>0</v>
      </c>
      <c r="L275" s="5">
        <f t="shared" si="7"/>
        <v>0</v>
      </c>
      <c r="M275" s="5">
        <f t="shared" si="8"/>
        <v>18.349</v>
      </c>
      <c r="N275" s="22">
        <f t="shared" si="9"/>
        <v>36.941000000000003</v>
      </c>
    </row>
    <row r="276" spans="1:14" ht="17.100000000000001" customHeight="1">
      <c r="A276" s="1">
        <v>31</v>
      </c>
      <c r="B276" s="1"/>
      <c r="C276" s="28" t="s">
        <v>201</v>
      </c>
      <c r="D276" s="28" t="s">
        <v>479</v>
      </c>
      <c r="E276" s="28" t="s">
        <v>12</v>
      </c>
      <c r="F276" s="63"/>
      <c r="G276" s="63"/>
      <c r="H276" s="22">
        <v>18.782</v>
      </c>
      <c r="I276" s="66">
        <v>18.161000000000001</v>
      </c>
      <c r="J276" s="22">
        <f t="shared" si="5"/>
        <v>0</v>
      </c>
      <c r="K276" s="5">
        <f t="shared" si="6"/>
        <v>0</v>
      </c>
      <c r="L276" s="5">
        <f t="shared" si="7"/>
        <v>0</v>
      </c>
      <c r="M276" s="5">
        <f t="shared" si="8"/>
        <v>18.161000000000001</v>
      </c>
      <c r="N276" s="22">
        <f t="shared" si="9"/>
        <v>36.942999999999998</v>
      </c>
    </row>
    <row r="277" spans="1:14" ht="17.100000000000001" customHeight="1">
      <c r="A277" s="1">
        <v>353</v>
      </c>
      <c r="B277" s="1"/>
      <c r="C277" s="39" t="s">
        <v>347</v>
      </c>
      <c r="D277" s="28" t="s">
        <v>348</v>
      </c>
      <c r="E277" s="28" t="s">
        <v>12</v>
      </c>
      <c r="F277" s="63"/>
      <c r="G277" s="63"/>
      <c r="H277" s="22">
        <v>18.495000000000001</v>
      </c>
      <c r="I277" s="66">
        <v>18.501999999999999</v>
      </c>
      <c r="J277" s="22">
        <f t="shared" si="5"/>
        <v>0</v>
      </c>
      <c r="K277" s="5">
        <f t="shared" si="6"/>
        <v>0</v>
      </c>
      <c r="L277" s="5">
        <f t="shared" si="7"/>
        <v>0</v>
      </c>
      <c r="M277" s="5">
        <f t="shared" si="8"/>
        <v>18.501999999999999</v>
      </c>
      <c r="N277" s="22">
        <f t="shared" si="9"/>
        <v>36.997</v>
      </c>
    </row>
    <row r="278" spans="1:14" ht="17.100000000000001" customHeight="1">
      <c r="A278" s="1">
        <v>530</v>
      </c>
      <c r="B278" s="1"/>
      <c r="C278" s="20" t="s">
        <v>636</v>
      </c>
      <c r="D278" s="20" t="s">
        <v>637</v>
      </c>
      <c r="E278" s="20"/>
      <c r="F278" s="21" t="s">
        <v>12</v>
      </c>
      <c r="G278" s="21" t="s">
        <v>13</v>
      </c>
      <c r="H278" s="23">
        <v>19.294</v>
      </c>
      <c r="I278" s="66">
        <v>17.704999999999998</v>
      </c>
      <c r="J278" s="22">
        <f t="shared" si="5"/>
        <v>0</v>
      </c>
      <c r="K278" s="5">
        <f t="shared" si="6"/>
        <v>0</v>
      </c>
      <c r="L278" s="5">
        <f t="shared" si="7"/>
        <v>0</v>
      </c>
      <c r="M278" s="5">
        <f t="shared" si="8"/>
        <v>17.704999999999998</v>
      </c>
      <c r="N278" s="22">
        <f t="shared" si="9"/>
        <v>36.998999999999995</v>
      </c>
    </row>
    <row r="279" spans="1:14" ht="17.100000000000001" customHeight="1">
      <c r="A279" s="1">
        <v>647</v>
      </c>
      <c r="B279" s="1"/>
      <c r="C279" s="24" t="s">
        <v>275</v>
      </c>
      <c r="D279" s="24" t="s">
        <v>319</v>
      </c>
      <c r="E279" s="24"/>
      <c r="F279" s="25"/>
      <c r="G279" s="25" t="s">
        <v>13</v>
      </c>
      <c r="H279" s="61">
        <v>18.427</v>
      </c>
      <c r="I279" s="62">
        <v>18.571999999999999</v>
      </c>
      <c r="J279" s="22">
        <f t="shared" si="5"/>
        <v>0</v>
      </c>
      <c r="K279" s="5">
        <f t="shared" si="6"/>
        <v>0</v>
      </c>
      <c r="L279" s="5">
        <f t="shared" si="7"/>
        <v>0</v>
      </c>
      <c r="M279" s="5">
        <f t="shared" si="8"/>
        <v>18.571999999999999</v>
      </c>
      <c r="N279" s="22">
        <f t="shared" si="9"/>
        <v>36.998999999999995</v>
      </c>
    </row>
    <row r="280" spans="1:14" ht="17.100000000000001" customHeight="1">
      <c r="A280" s="1">
        <v>603</v>
      </c>
      <c r="B280" s="1"/>
      <c r="C280" s="24" t="s">
        <v>286</v>
      </c>
      <c r="D280" s="24" t="s">
        <v>467</v>
      </c>
      <c r="E280" s="24" t="s">
        <v>11</v>
      </c>
      <c r="F280" s="25" t="s">
        <v>12</v>
      </c>
      <c r="G280" s="25" t="s">
        <v>13</v>
      </c>
      <c r="H280" s="61">
        <v>18.744</v>
      </c>
      <c r="I280" s="62">
        <v>18.265999999999998</v>
      </c>
      <c r="J280" s="22">
        <f t="shared" si="5"/>
        <v>0</v>
      </c>
      <c r="K280" s="5">
        <f t="shared" si="6"/>
        <v>0</v>
      </c>
      <c r="L280" s="5">
        <f t="shared" si="7"/>
        <v>0</v>
      </c>
      <c r="M280" s="5">
        <f t="shared" si="8"/>
        <v>18.265999999999998</v>
      </c>
      <c r="N280" s="22">
        <f t="shared" si="9"/>
        <v>37.01</v>
      </c>
    </row>
    <row r="281" spans="1:14" ht="17.100000000000001" customHeight="1">
      <c r="A281" s="1">
        <v>284</v>
      </c>
      <c r="B281" s="1"/>
      <c r="C281" s="28" t="s">
        <v>383</v>
      </c>
      <c r="D281" s="28" t="s">
        <v>384</v>
      </c>
      <c r="E281" s="28"/>
      <c r="F281" s="63"/>
      <c r="G281" s="63"/>
      <c r="H281" s="22">
        <v>18.558</v>
      </c>
      <c r="I281" s="66">
        <v>18.466000000000001</v>
      </c>
      <c r="J281" s="22">
        <f t="shared" si="5"/>
        <v>0</v>
      </c>
      <c r="K281" s="5">
        <f t="shared" si="6"/>
        <v>0</v>
      </c>
      <c r="L281" s="5">
        <f t="shared" si="7"/>
        <v>0</v>
      </c>
      <c r="M281" s="5">
        <f t="shared" si="8"/>
        <v>18.466000000000001</v>
      </c>
      <c r="N281" s="22">
        <f t="shared" si="9"/>
        <v>37.024000000000001</v>
      </c>
    </row>
    <row r="282" spans="1:14" ht="17.100000000000001" customHeight="1">
      <c r="A282" s="1">
        <v>43</v>
      </c>
      <c r="B282" s="1"/>
      <c r="C282" s="28" t="s">
        <v>147</v>
      </c>
      <c r="D282" s="28" t="s">
        <v>476</v>
      </c>
      <c r="E282" s="28"/>
      <c r="F282" s="63"/>
      <c r="G282" s="63"/>
      <c r="H282" s="22">
        <v>18.774999999999999</v>
      </c>
      <c r="I282" s="66">
        <v>18.251999999999999</v>
      </c>
      <c r="J282" s="22">
        <f t="shared" si="5"/>
        <v>0</v>
      </c>
      <c r="K282" s="5">
        <f t="shared" si="6"/>
        <v>0</v>
      </c>
      <c r="L282" s="5">
        <f t="shared" si="7"/>
        <v>0</v>
      </c>
      <c r="M282" s="5">
        <f t="shared" si="8"/>
        <v>18.251999999999999</v>
      </c>
      <c r="N282" s="22">
        <f t="shared" si="9"/>
        <v>37.027000000000001</v>
      </c>
    </row>
    <row r="283" spans="1:14" ht="17.100000000000001" customHeight="1">
      <c r="A283" s="1">
        <v>219</v>
      </c>
      <c r="B283" s="1"/>
      <c r="C283" s="28" t="s">
        <v>385</v>
      </c>
      <c r="D283" s="28" t="s">
        <v>386</v>
      </c>
      <c r="E283" s="28"/>
      <c r="F283" s="63"/>
      <c r="G283" s="63"/>
      <c r="H283" s="22">
        <v>18.559999999999999</v>
      </c>
      <c r="I283" s="66">
        <v>18.472999999999999</v>
      </c>
      <c r="J283" s="22">
        <f t="shared" si="5"/>
        <v>0</v>
      </c>
      <c r="K283" s="5">
        <f t="shared" si="6"/>
        <v>0</v>
      </c>
      <c r="L283" s="5">
        <f t="shared" si="7"/>
        <v>0</v>
      </c>
      <c r="M283" s="5">
        <f t="shared" si="8"/>
        <v>18.472999999999999</v>
      </c>
      <c r="N283" s="22">
        <f t="shared" si="9"/>
        <v>37.033000000000001</v>
      </c>
    </row>
    <row r="284" spans="1:14" ht="17.100000000000001" customHeight="1">
      <c r="A284" s="1">
        <v>429</v>
      </c>
      <c r="B284" s="1"/>
      <c r="C284" s="20" t="s">
        <v>175</v>
      </c>
      <c r="D284" s="20" t="s">
        <v>251</v>
      </c>
      <c r="E284" s="20" t="s">
        <v>11</v>
      </c>
      <c r="F284" s="21" t="s">
        <v>12</v>
      </c>
      <c r="G284" s="21" t="s">
        <v>13</v>
      </c>
      <c r="H284" s="23">
        <v>18.292000000000002</v>
      </c>
      <c r="I284" s="66">
        <v>18.745999999999999</v>
      </c>
      <c r="J284" s="22">
        <f t="shared" si="5"/>
        <v>0</v>
      </c>
      <c r="K284" s="5">
        <f t="shared" si="6"/>
        <v>0</v>
      </c>
      <c r="L284" s="5">
        <f t="shared" si="7"/>
        <v>0</v>
      </c>
      <c r="M284" s="5">
        <f t="shared" si="8"/>
        <v>18.745999999999999</v>
      </c>
      <c r="N284" s="22">
        <f t="shared" si="9"/>
        <v>37.037999999999997</v>
      </c>
    </row>
    <row r="285" spans="1:14" ht="17.100000000000001" customHeight="1">
      <c r="A285" s="1">
        <v>409</v>
      </c>
      <c r="B285" s="1"/>
      <c r="C285" s="34" t="s">
        <v>203</v>
      </c>
      <c r="D285" s="34" t="s">
        <v>215</v>
      </c>
      <c r="E285" s="34" t="s">
        <v>13</v>
      </c>
      <c r="F285" s="34"/>
      <c r="G285" s="34"/>
      <c r="H285" s="38">
        <v>18.579999999999998</v>
      </c>
      <c r="I285" s="69">
        <v>18.46</v>
      </c>
      <c r="J285" s="22">
        <f t="shared" si="5"/>
        <v>0</v>
      </c>
      <c r="K285" s="5">
        <f t="shared" si="6"/>
        <v>0</v>
      </c>
      <c r="L285" s="5">
        <f t="shared" si="7"/>
        <v>0</v>
      </c>
      <c r="M285" s="5">
        <f t="shared" si="8"/>
        <v>18.46</v>
      </c>
      <c r="N285" s="22">
        <f t="shared" si="9"/>
        <v>37.04</v>
      </c>
    </row>
    <row r="286" spans="1:14" ht="17.100000000000001" customHeight="1">
      <c r="A286" s="1">
        <v>290</v>
      </c>
      <c r="B286" s="1"/>
      <c r="C286" s="39" t="s">
        <v>427</v>
      </c>
      <c r="D286" s="28" t="s">
        <v>428</v>
      </c>
      <c r="E286" s="28"/>
      <c r="F286" s="63"/>
      <c r="G286" s="63"/>
      <c r="H286" s="22">
        <v>18.646000000000001</v>
      </c>
      <c r="I286" s="66">
        <v>18.396999999999998</v>
      </c>
      <c r="J286" s="22">
        <f t="shared" si="5"/>
        <v>0</v>
      </c>
      <c r="K286" s="5">
        <f t="shared" si="6"/>
        <v>0</v>
      </c>
      <c r="L286" s="5">
        <f t="shared" si="7"/>
        <v>0</v>
      </c>
      <c r="M286" s="5">
        <f t="shared" si="8"/>
        <v>18.396999999999998</v>
      </c>
      <c r="N286" s="22">
        <f t="shared" si="9"/>
        <v>37.042999999999999</v>
      </c>
    </row>
    <row r="287" spans="1:14" ht="17.100000000000001" customHeight="1">
      <c r="A287" s="1">
        <v>468</v>
      </c>
      <c r="B287" s="1"/>
      <c r="C287" s="20" t="s">
        <v>351</v>
      </c>
      <c r="D287" s="20" t="s">
        <v>418</v>
      </c>
      <c r="E287" s="20" t="s">
        <v>11</v>
      </c>
      <c r="F287" s="21" t="s">
        <v>12</v>
      </c>
      <c r="G287" s="21" t="s">
        <v>13</v>
      </c>
      <c r="H287" s="23">
        <v>18.620999999999999</v>
      </c>
      <c r="I287" s="66">
        <v>18.442</v>
      </c>
      <c r="J287" s="22">
        <f t="shared" si="5"/>
        <v>0</v>
      </c>
      <c r="K287" s="5">
        <f t="shared" si="6"/>
        <v>0</v>
      </c>
      <c r="L287" s="5">
        <f t="shared" si="7"/>
        <v>0</v>
      </c>
      <c r="M287" s="5">
        <f t="shared" si="8"/>
        <v>18.442</v>
      </c>
      <c r="N287" s="22">
        <f t="shared" si="9"/>
        <v>37.063000000000002</v>
      </c>
    </row>
    <row r="288" spans="1:14" ht="17.100000000000001" customHeight="1">
      <c r="A288" s="1">
        <v>564</v>
      </c>
      <c r="B288" s="1"/>
      <c r="C288" s="24" t="s">
        <v>106</v>
      </c>
      <c r="D288" s="24" t="s">
        <v>272</v>
      </c>
      <c r="E288" s="24" t="s">
        <v>11</v>
      </c>
      <c r="F288" s="25" t="s">
        <v>12</v>
      </c>
      <c r="G288" s="25" t="s">
        <v>13</v>
      </c>
      <c r="H288" s="61">
        <v>18.321999999999999</v>
      </c>
      <c r="I288" s="62">
        <v>18.748999999999999</v>
      </c>
      <c r="J288" s="22">
        <f t="shared" si="5"/>
        <v>0</v>
      </c>
      <c r="K288" s="5">
        <f t="shared" si="6"/>
        <v>0</v>
      </c>
      <c r="L288" s="5">
        <f t="shared" si="7"/>
        <v>0</v>
      </c>
      <c r="M288" s="5">
        <f t="shared" si="8"/>
        <v>18.748999999999999</v>
      </c>
      <c r="N288" s="22">
        <f t="shared" si="9"/>
        <v>37.070999999999998</v>
      </c>
    </row>
    <row r="289" spans="1:14" ht="17.100000000000001" customHeight="1">
      <c r="A289" s="1">
        <v>215</v>
      </c>
      <c r="B289" s="1"/>
      <c r="C289" s="39" t="s">
        <v>378</v>
      </c>
      <c r="D289" s="28" t="s">
        <v>379</v>
      </c>
      <c r="E289" s="28"/>
      <c r="F289" s="63"/>
      <c r="G289" s="63"/>
      <c r="H289" s="22">
        <v>18.544</v>
      </c>
      <c r="I289" s="66">
        <v>18.542999999999999</v>
      </c>
      <c r="J289" s="22">
        <f t="shared" si="5"/>
        <v>0</v>
      </c>
      <c r="K289" s="5">
        <f t="shared" si="6"/>
        <v>0</v>
      </c>
      <c r="L289" s="5">
        <f t="shared" si="7"/>
        <v>0</v>
      </c>
      <c r="M289" s="5">
        <f t="shared" si="8"/>
        <v>18.542999999999999</v>
      </c>
      <c r="N289" s="22">
        <f t="shared" si="9"/>
        <v>37.087000000000003</v>
      </c>
    </row>
    <row r="290" spans="1:14" ht="17.100000000000001" customHeight="1">
      <c r="A290" s="1">
        <v>434</v>
      </c>
      <c r="B290" s="1"/>
      <c r="C290" s="20" t="s">
        <v>509</v>
      </c>
      <c r="D290" s="20" t="s">
        <v>510</v>
      </c>
      <c r="E290" s="20" t="s">
        <v>11</v>
      </c>
      <c r="F290" s="21" t="s">
        <v>12</v>
      </c>
      <c r="G290" s="21" t="s">
        <v>13</v>
      </c>
      <c r="H290" s="23">
        <v>18.856999999999999</v>
      </c>
      <c r="I290" s="66">
        <v>18.239000000000001</v>
      </c>
      <c r="J290" s="22">
        <f t="shared" si="5"/>
        <v>0</v>
      </c>
      <c r="K290" s="5">
        <f t="shared" si="6"/>
        <v>0</v>
      </c>
      <c r="L290" s="5">
        <f t="shared" si="7"/>
        <v>0</v>
      </c>
      <c r="M290" s="5">
        <f t="shared" si="8"/>
        <v>18.239000000000001</v>
      </c>
      <c r="N290" s="22">
        <f t="shared" si="9"/>
        <v>37.096000000000004</v>
      </c>
    </row>
    <row r="291" spans="1:14" ht="17.100000000000001" customHeight="1">
      <c r="A291" s="1">
        <v>17</v>
      </c>
      <c r="B291" s="1"/>
      <c r="C291" s="28" t="s">
        <v>138</v>
      </c>
      <c r="D291" s="28" t="s">
        <v>556</v>
      </c>
      <c r="E291" s="28" t="s">
        <v>12</v>
      </c>
      <c r="F291" s="63"/>
      <c r="G291" s="63"/>
      <c r="H291" s="22">
        <v>18.995000000000001</v>
      </c>
      <c r="I291" s="66">
        <v>18.102</v>
      </c>
      <c r="J291" s="22">
        <f t="shared" si="5"/>
        <v>0</v>
      </c>
      <c r="K291" s="5">
        <f t="shared" si="6"/>
        <v>0</v>
      </c>
      <c r="L291" s="5">
        <f t="shared" si="7"/>
        <v>0</v>
      </c>
      <c r="M291" s="5">
        <f t="shared" si="8"/>
        <v>18.102</v>
      </c>
      <c r="N291" s="22">
        <f t="shared" si="9"/>
        <v>37.097000000000001</v>
      </c>
    </row>
    <row r="292" spans="1:14" ht="17.100000000000001" customHeight="1">
      <c r="A292" s="1">
        <v>642</v>
      </c>
      <c r="B292" s="1"/>
      <c r="C292" s="24" t="s">
        <v>441</v>
      </c>
      <c r="D292" s="24" t="s">
        <v>442</v>
      </c>
      <c r="E292" s="24"/>
      <c r="F292" s="25"/>
      <c r="G292" s="25" t="s">
        <v>13</v>
      </c>
      <c r="H292" s="61">
        <v>18.678000000000001</v>
      </c>
      <c r="I292" s="62">
        <v>18.422999999999998</v>
      </c>
      <c r="J292" s="22">
        <f t="shared" si="5"/>
        <v>0</v>
      </c>
      <c r="K292" s="5">
        <f t="shared" si="6"/>
        <v>0</v>
      </c>
      <c r="L292" s="5">
        <f t="shared" si="7"/>
        <v>0</v>
      </c>
      <c r="M292" s="5">
        <f t="shared" si="8"/>
        <v>18.422999999999998</v>
      </c>
      <c r="N292" s="22">
        <f t="shared" si="9"/>
        <v>37.100999999999999</v>
      </c>
    </row>
    <row r="293" spans="1:14" ht="17.100000000000001" customHeight="1">
      <c r="A293" s="1">
        <v>66</v>
      </c>
      <c r="B293" s="1"/>
      <c r="C293" s="28" t="s">
        <v>355</v>
      </c>
      <c r="D293" s="28" t="s">
        <v>488</v>
      </c>
      <c r="E293" s="28" t="s">
        <v>12</v>
      </c>
      <c r="F293" s="70"/>
      <c r="G293" s="70"/>
      <c r="H293" s="22">
        <v>18.798999999999999</v>
      </c>
      <c r="I293" s="66">
        <v>18.303999999999998</v>
      </c>
      <c r="J293" s="22">
        <f t="shared" si="5"/>
        <v>0</v>
      </c>
      <c r="K293" s="5">
        <f t="shared" si="6"/>
        <v>0</v>
      </c>
      <c r="L293" s="5">
        <f t="shared" si="7"/>
        <v>0</v>
      </c>
      <c r="M293" s="5">
        <f t="shared" si="8"/>
        <v>18.303999999999998</v>
      </c>
      <c r="N293" s="22">
        <f t="shared" si="9"/>
        <v>37.102999999999994</v>
      </c>
    </row>
    <row r="294" spans="1:14" ht="17.100000000000001" customHeight="1">
      <c r="A294" s="1">
        <v>260</v>
      </c>
      <c r="B294" s="1"/>
      <c r="C294" s="39" t="s">
        <v>567</v>
      </c>
      <c r="D294" s="28" t="s">
        <v>568</v>
      </c>
      <c r="E294" s="28"/>
      <c r="F294" s="63"/>
      <c r="G294" s="63"/>
      <c r="H294" s="22">
        <v>19.015999999999998</v>
      </c>
      <c r="I294" s="66">
        <v>18.097999999999999</v>
      </c>
      <c r="J294" s="22">
        <f t="shared" si="5"/>
        <v>0</v>
      </c>
      <c r="K294" s="5">
        <f t="shared" si="6"/>
        <v>0</v>
      </c>
      <c r="L294" s="5">
        <f t="shared" si="7"/>
        <v>0</v>
      </c>
      <c r="M294" s="5">
        <f t="shared" si="8"/>
        <v>18.097999999999999</v>
      </c>
      <c r="N294" s="22">
        <f t="shared" si="9"/>
        <v>37.113999999999997</v>
      </c>
    </row>
    <row r="295" spans="1:14" ht="17.100000000000001" customHeight="1">
      <c r="A295" s="1">
        <v>48</v>
      </c>
      <c r="B295" s="1"/>
      <c r="C295" s="28" t="s">
        <v>527</v>
      </c>
      <c r="D295" s="28" t="s">
        <v>528</v>
      </c>
      <c r="E295" s="28"/>
      <c r="F295" s="63"/>
      <c r="G295" s="63"/>
      <c r="H295" s="22">
        <v>18.893999999999998</v>
      </c>
      <c r="I295" s="66">
        <v>18.228000000000002</v>
      </c>
      <c r="J295" s="22">
        <f t="shared" si="5"/>
        <v>0</v>
      </c>
      <c r="K295" s="5">
        <f t="shared" si="6"/>
        <v>0</v>
      </c>
      <c r="L295" s="5">
        <f t="shared" si="7"/>
        <v>0</v>
      </c>
      <c r="M295" s="5">
        <f t="shared" si="8"/>
        <v>18.228000000000002</v>
      </c>
      <c r="N295" s="22">
        <f t="shared" si="9"/>
        <v>37.122</v>
      </c>
    </row>
    <row r="296" spans="1:14" ht="17.100000000000001" customHeight="1">
      <c r="A296" s="1">
        <v>36</v>
      </c>
      <c r="B296" s="1"/>
      <c r="C296" s="28" t="s">
        <v>456</v>
      </c>
      <c r="D296" s="28" t="s">
        <v>457</v>
      </c>
      <c r="E296" s="28"/>
      <c r="F296" s="63"/>
      <c r="G296" s="63"/>
      <c r="H296" s="22">
        <v>18.718</v>
      </c>
      <c r="I296" s="66">
        <v>18.417000000000002</v>
      </c>
      <c r="J296" s="22">
        <f t="shared" si="5"/>
        <v>0</v>
      </c>
      <c r="K296" s="5">
        <f t="shared" si="6"/>
        <v>0</v>
      </c>
      <c r="L296" s="5">
        <f t="shared" si="7"/>
        <v>0</v>
      </c>
      <c r="M296" s="5">
        <f t="shared" si="8"/>
        <v>18.417000000000002</v>
      </c>
      <c r="N296" s="22">
        <f t="shared" si="9"/>
        <v>37.135000000000005</v>
      </c>
    </row>
    <row r="297" spans="1:14" ht="17.100000000000001" customHeight="1">
      <c r="A297" s="1">
        <v>711</v>
      </c>
      <c r="B297" s="1"/>
      <c r="C297" s="24" t="s">
        <v>429</v>
      </c>
      <c r="D297" s="24" t="s">
        <v>430</v>
      </c>
      <c r="E297" s="24"/>
      <c r="F297" s="25"/>
      <c r="G297" s="25" t="s">
        <v>13</v>
      </c>
      <c r="H297" s="61">
        <v>18.657</v>
      </c>
      <c r="I297" s="62">
        <v>18.481999999999999</v>
      </c>
      <c r="J297" s="22">
        <f t="shared" si="5"/>
        <v>0</v>
      </c>
      <c r="K297" s="5">
        <f t="shared" si="6"/>
        <v>0</v>
      </c>
      <c r="L297" s="5">
        <f t="shared" si="7"/>
        <v>0</v>
      </c>
      <c r="M297" s="5">
        <f t="shared" si="8"/>
        <v>18.481999999999999</v>
      </c>
      <c r="N297" s="22">
        <f t="shared" si="9"/>
        <v>37.138999999999996</v>
      </c>
    </row>
    <row r="298" spans="1:14" ht="17.100000000000001" customHeight="1">
      <c r="A298" s="1">
        <v>106</v>
      </c>
      <c r="B298" s="1"/>
      <c r="C298" s="28" t="s">
        <v>300</v>
      </c>
      <c r="D298" s="28" t="s">
        <v>301</v>
      </c>
      <c r="E298" s="28"/>
      <c r="F298" s="63"/>
      <c r="G298" s="63"/>
      <c r="H298" s="22">
        <v>18.408000000000001</v>
      </c>
      <c r="I298" s="66">
        <v>18.744</v>
      </c>
      <c r="J298" s="22">
        <f t="shared" si="5"/>
        <v>0</v>
      </c>
      <c r="K298" s="5">
        <f t="shared" si="6"/>
        <v>0</v>
      </c>
      <c r="L298" s="5">
        <f t="shared" si="7"/>
        <v>0</v>
      </c>
      <c r="M298" s="5">
        <f t="shared" si="8"/>
        <v>18.744</v>
      </c>
      <c r="N298" s="22">
        <f t="shared" si="9"/>
        <v>37.152000000000001</v>
      </c>
    </row>
    <row r="299" spans="1:14" ht="17.100000000000001" customHeight="1">
      <c r="A299" s="1">
        <v>418</v>
      </c>
      <c r="B299" s="1"/>
      <c r="C299" s="20" t="s">
        <v>400</v>
      </c>
      <c r="D299" s="20" t="s">
        <v>401</v>
      </c>
      <c r="E299" s="20" t="s">
        <v>11</v>
      </c>
      <c r="F299" s="21"/>
      <c r="G299" s="21" t="s">
        <v>13</v>
      </c>
      <c r="H299" s="23">
        <v>18.606000000000002</v>
      </c>
      <c r="I299" s="66">
        <v>18.556000000000001</v>
      </c>
      <c r="J299" s="22">
        <f t="shared" si="5"/>
        <v>0</v>
      </c>
      <c r="K299" s="5">
        <f t="shared" si="6"/>
        <v>0</v>
      </c>
      <c r="L299" s="5">
        <f t="shared" si="7"/>
        <v>0</v>
      </c>
      <c r="M299" s="5">
        <f t="shared" si="8"/>
        <v>18.556000000000001</v>
      </c>
      <c r="N299" s="22">
        <f t="shared" si="9"/>
        <v>37.162000000000006</v>
      </c>
    </row>
    <row r="300" spans="1:14" ht="17.100000000000001" customHeight="1">
      <c r="A300" s="1">
        <v>44</v>
      </c>
      <c r="B300" s="1"/>
      <c r="C300" s="28" t="s">
        <v>504</v>
      </c>
      <c r="D300" s="28" t="s">
        <v>505</v>
      </c>
      <c r="E300" s="28"/>
      <c r="F300" s="63"/>
      <c r="G300" s="63"/>
      <c r="H300" s="22">
        <v>18.841999999999999</v>
      </c>
      <c r="I300" s="66">
        <v>18.344000000000001</v>
      </c>
      <c r="J300" s="22">
        <f t="shared" si="5"/>
        <v>0</v>
      </c>
      <c r="K300" s="5">
        <f t="shared" si="6"/>
        <v>0</v>
      </c>
      <c r="L300" s="5">
        <f t="shared" si="7"/>
        <v>0</v>
      </c>
      <c r="M300" s="5">
        <f t="shared" si="8"/>
        <v>18.344000000000001</v>
      </c>
      <c r="N300" s="22">
        <f t="shared" si="9"/>
        <v>37.186</v>
      </c>
    </row>
    <row r="301" spans="1:14" ht="17.100000000000001" customHeight="1">
      <c r="A301" s="1">
        <v>38</v>
      </c>
      <c r="B301" s="1"/>
      <c r="C301" s="39" t="s">
        <v>391</v>
      </c>
      <c r="D301" s="28" t="s">
        <v>559</v>
      </c>
      <c r="E301" s="28"/>
      <c r="F301" s="63"/>
      <c r="G301" s="63"/>
      <c r="H301" s="22">
        <v>19.001000000000001</v>
      </c>
      <c r="I301" s="66">
        <v>18.193999999999999</v>
      </c>
      <c r="J301" s="22">
        <f t="shared" si="5"/>
        <v>0</v>
      </c>
      <c r="K301" s="5">
        <f t="shared" si="6"/>
        <v>0</v>
      </c>
      <c r="L301" s="5">
        <f t="shared" si="7"/>
        <v>0</v>
      </c>
      <c r="M301" s="5">
        <f t="shared" si="8"/>
        <v>18.193999999999999</v>
      </c>
      <c r="N301" s="22">
        <f t="shared" si="9"/>
        <v>37.195</v>
      </c>
    </row>
    <row r="302" spans="1:14" ht="17.100000000000001" customHeight="1">
      <c r="A302" s="1">
        <v>183</v>
      </c>
      <c r="B302" s="1"/>
      <c r="C302" s="28" t="s">
        <v>461</v>
      </c>
      <c r="D302" s="28" t="s">
        <v>462</v>
      </c>
      <c r="E302" s="28"/>
      <c r="F302" s="63"/>
      <c r="G302" s="63"/>
      <c r="H302" s="22">
        <v>18.725000000000001</v>
      </c>
      <c r="I302" s="66">
        <v>18.48</v>
      </c>
      <c r="J302" s="22">
        <f t="shared" si="5"/>
        <v>0</v>
      </c>
      <c r="K302" s="5">
        <f t="shared" si="6"/>
        <v>0</v>
      </c>
      <c r="L302" s="5">
        <f t="shared" si="7"/>
        <v>0</v>
      </c>
      <c r="M302" s="5">
        <f t="shared" si="8"/>
        <v>18.48</v>
      </c>
      <c r="N302" s="22">
        <f t="shared" si="9"/>
        <v>37.204999999999998</v>
      </c>
    </row>
    <row r="303" spans="1:14" ht="17.100000000000001" customHeight="1">
      <c r="A303" s="1">
        <v>345</v>
      </c>
      <c r="B303" s="1"/>
      <c r="C303" s="39" t="s">
        <v>437</v>
      </c>
      <c r="D303" s="28" t="s">
        <v>438</v>
      </c>
      <c r="E303" s="28"/>
      <c r="F303" s="70"/>
      <c r="G303" s="70"/>
      <c r="H303" s="22">
        <v>18.667999999999999</v>
      </c>
      <c r="I303" s="66">
        <v>18.553000000000001</v>
      </c>
      <c r="J303" s="22">
        <f t="shared" si="5"/>
        <v>0</v>
      </c>
      <c r="K303" s="5">
        <f t="shared" si="6"/>
        <v>0</v>
      </c>
      <c r="L303" s="5">
        <f t="shared" si="7"/>
        <v>0</v>
      </c>
      <c r="M303" s="5">
        <f t="shared" si="8"/>
        <v>18.553000000000001</v>
      </c>
      <c r="N303" s="22">
        <f t="shared" si="9"/>
        <v>37.221000000000004</v>
      </c>
    </row>
    <row r="304" spans="1:14" ht="17.100000000000001" customHeight="1">
      <c r="A304" s="1">
        <v>88</v>
      </c>
      <c r="B304" s="1"/>
      <c r="C304" s="28" t="s">
        <v>406</v>
      </c>
      <c r="D304" s="28" t="s">
        <v>407</v>
      </c>
      <c r="E304" s="28"/>
      <c r="F304" s="63"/>
      <c r="G304" s="63"/>
      <c r="H304" s="22">
        <v>18.611000000000001</v>
      </c>
      <c r="I304" s="66">
        <v>18.632999999999999</v>
      </c>
      <c r="J304" s="22">
        <f t="shared" si="5"/>
        <v>0</v>
      </c>
      <c r="K304" s="5">
        <f t="shared" si="6"/>
        <v>0</v>
      </c>
      <c r="L304" s="5">
        <f t="shared" si="7"/>
        <v>0</v>
      </c>
      <c r="M304" s="5">
        <f t="shared" si="8"/>
        <v>18.632999999999999</v>
      </c>
      <c r="N304" s="22">
        <f t="shared" si="9"/>
        <v>37.244</v>
      </c>
    </row>
    <row r="305" spans="1:14" ht="17.100000000000001" customHeight="1">
      <c r="A305" s="1">
        <v>470</v>
      </c>
      <c r="B305" s="1"/>
      <c r="C305" s="20" t="s">
        <v>370</v>
      </c>
      <c r="D305" s="20" t="s">
        <v>371</v>
      </c>
      <c r="E305" s="20" t="s">
        <v>11</v>
      </c>
      <c r="F305" s="21" t="s">
        <v>12</v>
      </c>
      <c r="G305" s="21" t="s">
        <v>13</v>
      </c>
      <c r="H305" s="23">
        <v>18.529</v>
      </c>
      <c r="I305" s="66">
        <v>18.722000000000001</v>
      </c>
      <c r="J305" s="22">
        <f t="shared" si="5"/>
        <v>0</v>
      </c>
      <c r="K305" s="5">
        <f t="shared" si="6"/>
        <v>0</v>
      </c>
      <c r="L305" s="5">
        <f t="shared" si="7"/>
        <v>0</v>
      </c>
      <c r="M305" s="5">
        <f t="shared" si="8"/>
        <v>18.722000000000001</v>
      </c>
      <c r="N305" s="22">
        <f t="shared" si="9"/>
        <v>37.251000000000005</v>
      </c>
    </row>
    <row r="306" spans="1:14" ht="17.100000000000001" customHeight="1">
      <c r="A306" s="1">
        <v>210</v>
      </c>
      <c r="B306" s="1"/>
      <c r="C306" s="28" t="s">
        <v>486</v>
      </c>
      <c r="D306" s="28" t="s">
        <v>487</v>
      </c>
      <c r="E306" s="28"/>
      <c r="F306" s="63"/>
      <c r="G306" s="63"/>
      <c r="H306" s="22">
        <v>18.797000000000001</v>
      </c>
      <c r="I306" s="66">
        <v>18.456</v>
      </c>
      <c r="J306" s="22">
        <f t="shared" si="5"/>
        <v>0</v>
      </c>
      <c r="K306" s="5">
        <f t="shared" si="6"/>
        <v>0</v>
      </c>
      <c r="L306" s="5">
        <f t="shared" si="7"/>
        <v>0</v>
      </c>
      <c r="M306" s="5">
        <f t="shared" si="8"/>
        <v>18.456</v>
      </c>
      <c r="N306" s="22">
        <f t="shared" si="9"/>
        <v>37.253</v>
      </c>
    </row>
    <row r="307" spans="1:14" ht="17.100000000000001" customHeight="1">
      <c r="A307" s="1">
        <v>190</v>
      </c>
      <c r="B307" s="1"/>
      <c r="C307" s="28" t="s">
        <v>138</v>
      </c>
      <c r="D307" s="28" t="s">
        <v>139</v>
      </c>
      <c r="E307" s="28"/>
      <c r="F307" s="63"/>
      <c r="G307" s="63"/>
      <c r="H307" s="22">
        <v>17.899000000000001</v>
      </c>
      <c r="I307" s="66">
        <v>19.361999999999998</v>
      </c>
      <c r="J307" s="22">
        <f t="shared" si="5"/>
        <v>0</v>
      </c>
      <c r="K307" s="5">
        <f t="shared" si="6"/>
        <v>0</v>
      </c>
      <c r="L307" s="5">
        <f t="shared" si="7"/>
        <v>0</v>
      </c>
      <c r="M307" s="5">
        <f t="shared" si="8"/>
        <v>19.361999999999998</v>
      </c>
      <c r="N307" s="22">
        <f t="shared" si="9"/>
        <v>37.260999999999996</v>
      </c>
    </row>
    <row r="308" spans="1:14" ht="17.100000000000001" customHeight="1">
      <c r="A308" s="1">
        <v>373</v>
      </c>
      <c r="B308" s="1"/>
      <c r="C308" s="28" t="s">
        <v>431</v>
      </c>
      <c r="D308" s="28" t="s">
        <v>432</v>
      </c>
      <c r="E308" s="28"/>
      <c r="F308" s="70"/>
      <c r="G308" s="70"/>
      <c r="H308" s="22">
        <v>18.66</v>
      </c>
      <c r="I308" s="66">
        <v>18.613</v>
      </c>
      <c r="J308" s="22">
        <f t="shared" si="5"/>
        <v>0</v>
      </c>
      <c r="K308" s="5">
        <f t="shared" si="6"/>
        <v>0</v>
      </c>
      <c r="L308" s="5">
        <f t="shared" si="7"/>
        <v>0</v>
      </c>
      <c r="M308" s="5">
        <f t="shared" si="8"/>
        <v>18.613</v>
      </c>
      <c r="N308" s="22">
        <f t="shared" si="9"/>
        <v>37.272999999999996</v>
      </c>
    </row>
    <row r="309" spans="1:14" ht="17.100000000000001" customHeight="1">
      <c r="A309" s="1">
        <v>598</v>
      </c>
      <c r="B309" s="1"/>
      <c r="C309" s="24" t="s">
        <v>71</v>
      </c>
      <c r="D309" s="24" t="s">
        <v>450</v>
      </c>
      <c r="E309" s="24" t="s">
        <v>11</v>
      </c>
      <c r="F309" s="25" t="s">
        <v>12</v>
      </c>
      <c r="G309" s="25" t="s">
        <v>13</v>
      </c>
      <c r="H309" s="61">
        <v>18.709</v>
      </c>
      <c r="I309" s="62">
        <v>18.571999999999999</v>
      </c>
      <c r="J309" s="22">
        <f t="shared" si="5"/>
        <v>0</v>
      </c>
      <c r="K309" s="5">
        <f t="shared" si="6"/>
        <v>0</v>
      </c>
      <c r="L309" s="5">
        <f t="shared" si="7"/>
        <v>0</v>
      </c>
      <c r="M309" s="5">
        <f t="shared" si="8"/>
        <v>18.571999999999999</v>
      </c>
      <c r="N309" s="22">
        <f t="shared" si="9"/>
        <v>37.280999999999999</v>
      </c>
    </row>
    <row r="310" spans="1:14" ht="17.100000000000001" customHeight="1">
      <c r="A310" s="1">
        <v>91</v>
      </c>
      <c r="B310" s="1"/>
      <c r="C310" s="28" t="s">
        <v>465</v>
      </c>
      <c r="D310" s="28" t="s">
        <v>466</v>
      </c>
      <c r="E310" s="28"/>
      <c r="F310" s="63"/>
      <c r="G310" s="63"/>
      <c r="H310" s="22">
        <v>18.728000000000002</v>
      </c>
      <c r="I310" s="66">
        <v>18.555</v>
      </c>
      <c r="J310" s="22">
        <f t="shared" si="5"/>
        <v>0</v>
      </c>
      <c r="K310" s="5">
        <f t="shared" si="6"/>
        <v>0</v>
      </c>
      <c r="L310" s="5">
        <f t="shared" si="7"/>
        <v>0</v>
      </c>
      <c r="M310" s="5">
        <f t="shared" si="8"/>
        <v>18.555</v>
      </c>
      <c r="N310" s="22">
        <f t="shared" si="9"/>
        <v>37.283000000000001</v>
      </c>
    </row>
    <row r="311" spans="1:14" ht="17.100000000000001" customHeight="1">
      <c r="A311" s="1">
        <v>489</v>
      </c>
      <c r="B311" s="1"/>
      <c r="C311" s="20" t="s">
        <v>380</v>
      </c>
      <c r="D311" s="20" t="s">
        <v>381</v>
      </c>
      <c r="E311" s="20" t="s">
        <v>11</v>
      </c>
      <c r="F311" s="20"/>
      <c r="G311" s="20" t="s">
        <v>13</v>
      </c>
      <c r="H311" s="23">
        <v>18.556999999999999</v>
      </c>
      <c r="I311" s="66">
        <v>18.731999999999999</v>
      </c>
      <c r="J311" s="22">
        <f t="shared" si="5"/>
        <v>0</v>
      </c>
      <c r="K311" s="5">
        <f t="shared" si="6"/>
        <v>0</v>
      </c>
      <c r="L311" s="5">
        <f t="shared" si="7"/>
        <v>0</v>
      </c>
      <c r="M311" s="5">
        <f t="shared" si="8"/>
        <v>18.731999999999999</v>
      </c>
      <c r="N311" s="22">
        <f t="shared" si="9"/>
        <v>37.289000000000001</v>
      </c>
    </row>
    <row r="312" spans="1:14" ht="17.100000000000001" customHeight="1">
      <c r="A312" s="1">
        <v>308</v>
      </c>
      <c r="B312" s="1"/>
      <c r="C312" s="39" t="s">
        <v>448</v>
      </c>
      <c r="D312" s="28" t="s">
        <v>449</v>
      </c>
      <c r="E312" s="28"/>
      <c r="F312" s="63"/>
      <c r="G312" s="63"/>
      <c r="H312" s="22">
        <v>18.704999999999998</v>
      </c>
      <c r="I312" s="66">
        <v>18.609000000000002</v>
      </c>
      <c r="J312" s="22">
        <f t="shared" si="5"/>
        <v>0</v>
      </c>
      <c r="K312" s="5">
        <f t="shared" si="6"/>
        <v>0</v>
      </c>
      <c r="L312" s="5">
        <f t="shared" si="7"/>
        <v>0</v>
      </c>
      <c r="M312" s="5">
        <f t="shared" si="8"/>
        <v>18.609000000000002</v>
      </c>
      <c r="N312" s="22">
        <f t="shared" si="9"/>
        <v>37.314</v>
      </c>
    </row>
    <row r="313" spans="1:14" ht="17.100000000000001" customHeight="1">
      <c r="A313" s="1">
        <v>45</v>
      </c>
      <c r="B313" s="1"/>
      <c r="C313" s="28" t="s">
        <v>219</v>
      </c>
      <c r="D313" s="28" t="s">
        <v>493</v>
      </c>
      <c r="E313" s="28" t="s">
        <v>12</v>
      </c>
      <c r="F313" s="63"/>
      <c r="G313" s="63"/>
      <c r="H313" s="22">
        <v>18.823</v>
      </c>
      <c r="I313" s="66">
        <v>18.5</v>
      </c>
      <c r="J313" s="22">
        <f t="shared" si="5"/>
        <v>0</v>
      </c>
      <c r="K313" s="5">
        <f t="shared" si="6"/>
        <v>0</v>
      </c>
      <c r="L313" s="5">
        <f t="shared" si="7"/>
        <v>0</v>
      </c>
      <c r="M313" s="5">
        <f t="shared" si="8"/>
        <v>18.5</v>
      </c>
      <c r="N313" s="22">
        <f t="shared" si="9"/>
        <v>37.323</v>
      </c>
    </row>
    <row r="314" spans="1:14" ht="17.100000000000001" customHeight="1">
      <c r="A314" s="1">
        <v>630</v>
      </c>
      <c r="B314" s="1"/>
      <c r="C314" s="24" t="s">
        <v>140</v>
      </c>
      <c r="D314" s="24" t="s">
        <v>697</v>
      </c>
      <c r="E314" s="24" t="s">
        <v>11</v>
      </c>
      <c r="F314" s="25" t="s">
        <v>12</v>
      </c>
      <c r="G314" s="25" t="s">
        <v>13</v>
      </c>
      <c r="H314" s="61">
        <v>19.713000000000001</v>
      </c>
      <c r="I314" s="62">
        <v>17.625</v>
      </c>
      <c r="J314" s="22">
        <f t="shared" si="5"/>
        <v>0</v>
      </c>
      <c r="K314" s="5">
        <f t="shared" si="6"/>
        <v>0</v>
      </c>
      <c r="L314" s="5">
        <f t="shared" si="7"/>
        <v>0</v>
      </c>
      <c r="M314" s="5">
        <f t="shared" si="8"/>
        <v>17.625</v>
      </c>
      <c r="N314" s="22">
        <f t="shared" si="9"/>
        <v>37.338000000000001</v>
      </c>
    </row>
    <row r="315" spans="1:14" ht="17.100000000000001" customHeight="1">
      <c r="A315" s="1">
        <v>61</v>
      </c>
      <c r="B315" s="1"/>
      <c r="C315" s="28" t="s">
        <v>496</v>
      </c>
      <c r="D315" s="28" t="s">
        <v>497</v>
      </c>
      <c r="E315" s="28"/>
      <c r="F315" s="63"/>
      <c r="G315" s="63"/>
      <c r="H315" s="22">
        <v>18.834</v>
      </c>
      <c r="I315" s="66">
        <v>18.526</v>
      </c>
      <c r="J315" s="22">
        <f t="shared" si="5"/>
        <v>0</v>
      </c>
      <c r="K315" s="5">
        <f t="shared" si="6"/>
        <v>0</v>
      </c>
      <c r="L315" s="5">
        <f t="shared" si="7"/>
        <v>0</v>
      </c>
      <c r="M315" s="5">
        <f t="shared" si="8"/>
        <v>18.526</v>
      </c>
      <c r="N315" s="22">
        <f t="shared" si="9"/>
        <v>37.36</v>
      </c>
    </row>
    <row r="316" spans="1:14" ht="17.100000000000001" customHeight="1">
      <c r="A316" s="1">
        <v>139</v>
      </c>
      <c r="B316" s="1"/>
      <c r="C316" s="28" t="s">
        <v>213</v>
      </c>
      <c r="D316" s="28" t="s">
        <v>446</v>
      </c>
      <c r="E316" s="28" t="s">
        <v>12</v>
      </c>
      <c r="F316" s="63"/>
      <c r="G316" s="63"/>
      <c r="H316" s="22">
        <v>18.687999999999999</v>
      </c>
      <c r="I316" s="66">
        <v>18.681999999999999</v>
      </c>
      <c r="J316" s="22">
        <f t="shared" si="5"/>
        <v>0</v>
      </c>
      <c r="K316" s="5">
        <f t="shared" si="6"/>
        <v>0</v>
      </c>
      <c r="L316" s="5">
        <f t="shared" si="7"/>
        <v>0</v>
      </c>
      <c r="M316" s="5">
        <f t="shared" si="8"/>
        <v>18.681999999999999</v>
      </c>
      <c r="N316" s="22">
        <f t="shared" si="9"/>
        <v>37.369999999999997</v>
      </c>
    </row>
    <row r="317" spans="1:14" ht="17.100000000000001" customHeight="1">
      <c r="A317" s="1">
        <v>14</v>
      </c>
      <c r="B317" s="1"/>
      <c r="C317" s="28" t="s">
        <v>531</v>
      </c>
      <c r="D317" s="28" t="s">
        <v>532</v>
      </c>
      <c r="E317" s="28" t="s">
        <v>12</v>
      </c>
      <c r="F317" s="63"/>
      <c r="G317" s="63"/>
      <c r="H317" s="22">
        <v>18.901</v>
      </c>
      <c r="I317" s="66">
        <v>18.48</v>
      </c>
      <c r="J317" s="22">
        <f t="shared" si="5"/>
        <v>0</v>
      </c>
      <c r="K317" s="5">
        <f t="shared" si="6"/>
        <v>0</v>
      </c>
      <c r="L317" s="5">
        <f t="shared" si="7"/>
        <v>0</v>
      </c>
      <c r="M317" s="5">
        <f t="shared" si="8"/>
        <v>18.48</v>
      </c>
      <c r="N317" s="22">
        <f t="shared" si="9"/>
        <v>37.381</v>
      </c>
    </row>
    <row r="318" spans="1:14" ht="17.100000000000001" customHeight="1">
      <c r="A318" s="1">
        <v>327</v>
      </c>
      <c r="B318" s="1"/>
      <c r="C318" s="39" t="s">
        <v>472</v>
      </c>
      <c r="D318" s="28" t="s">
        <v>473</v>
      </c>
      <c r="E318" s="28"/>
      <c r="F318" s="63"/>
      <c r="G318" s="63"/>
      <c r="H318" s="22">
        <v>18.760999999999999</v>
      </c>
      <c r="I318" s="66">
        <v>18.641999999999999</v>
      </c>
      <c r="J318" s="22">
        <f t="shared" si="5"/>
        <v>0</v>
      </c>
      <c r="K318" s="5">
        <f t="shared" si="6"/>
        <v>0</v>
      </c>
      <c r="L318" s="5">
        <f t="shared" si="7"/>
        <v>0</v>
      </c>
      <c r="M318" s="5">
        <f t="shared" si="8"/>
        <v>18.641999999999999</v>
      </c>
      <c r="N318" s="22">
        <f t="shared" si="9"/>
        <v>37.402999999999999</v>
      </c>
    </row>
    <row r="319" spans="1:14" ht="17.100000000000001" customHeight="1">
      <c r="A319" s="1">
        <v>126</v>
      </c>
      <c r="B319" s="1"/>
      <c r="C319" s="28" t="s">
        <v>359</v>
      </c>
      <c r="D319" s="28" t="s">
        <v>360</v>
      </c>
      <c r="E319" s="28"/>
      <c r="F319" s="63"/>
      <c r="G319" s="63"/>
      <c r="H319" s="22">
        <v>18.513999999999999</v>
      </c>
      <c r="I319" s="66">
        <v>18.896000000000001</v>
      </c>
      <c r="J319" s="22">
        <f t="shared" si="5"/>
        <v>0</v>
      </c>
      <c r="K319" s="5">
        <f t="shared" si="6"/>
        <v>0</v>
      </c>
      <c r="L319" s="5">
        <f t="shared" si="7"/>
        <v>0</v>
      </c>
      <c r="M319" s="5">
        <f t="shared" si="8"/>
        <v>18.896000000000001</v>
      </c>
      <c r="N319" s="22">
        <f t="shared" si="9"/>
        <v>37.409999999999997</v>
      </c>
    </row>
    <row r="320" spans="1:14" ht="17.100000000000001" customHeight="1">
      <c r="A320" s="1">
        <v>321</v>
      </c>
      <c r="B320" s="1"/>
      <c r="C320" s="39" t="s">
        <v>481</v>
      </c>
      <c r="D320" s="28" t="s">
        <v>482</v>
      </c>
      <c r="E320" s="28"/>
      <c r="F320" s="63"/>
      <c r="G320" s="63"/>
      <c r="H320" s="22">
        <v>18.792999999999999</v>
      </c>
      <c r="I320" s="66">
        <v>18.643000000000001</v>
      </c>
      <c r="J320" s="22">
        <f t="shared" si="5"/>
        <v>0</v>
      </c>
      <c r="K320" s="5">
        <f t="shared" si="6"/>
        <v>0</v>
      </c>
      <c r="L320" s="5">
        <f t="shared" si="7"/>
        <v>0</v>
      </c>
      <c r="M320" s="5">
        <f t="shared" si="8"/>
        <v>18.643000000000001</v>
      </c>
      <c r="N320" s="22">
        <f t="shared" si="9"/>
        <v>37.436</v>
      </c>
    </row>
    <row r="321" spans="1:14" ht="17.100000000000001" customHeight="1">
      <c r="A321" s="1">
        <v>460</v>
      </c>
      <c r="B321" s="1"/>
      <c r="C321" s="20" t="s">
        <v>34</v>
      </c>
      <c r="D321" s="20" t="s">
        <v>483</v>
      </c>
      <c r="E321" s="20" t="s">
        <v>11</v>
      </c>
      <c r="F321" s="21"/>
      <c r="G321" s="21" t="s">
        <v>13</v>
      </c>
      <c r="H321" s="23">
        <v>18.795000000000002</v>
      </c>
      <c r="I321" s="66">
        <v>18.643999999999998</v>
      </c>
      <c r="J321" s="22">
        <f t="shared" si="5"/>
        <v>0</v>
      </c>
      <c r="K321" s="5">
        <f t="shared" si="6"/>
        <v>0</v>
      </c>
      <c r="L321" s="5">
        <f t="shared" si="7"/>
        <v>0</v>
      </c>
      <c r="M321" s="5">
        <f t="shared" si="8"/>
        <v>18.643999999999998</v>
      </c>
      <c r="N321" s="22">
        <f t="shared" si="9"/>
        <v>37.439</v>
      </c>
    </row>
    <row r="322" spans="1:14" ht="17.100000000000001" customHeight="1">
      <c r="A322" s="1">
        <v>451</v>
      </c>
      <c r="B322" s="1"/>
      <c r="C322" s="20" t="s">
        <v>76</v>
      </c>
      <c r="D322" s="20" t="s">
        <v>162</v>
      </c>
      <c r="E322" s="20" t="s">
        <v>11</v>
      </c>
      <c r="F322" s="21" t="s">
        <v>12</v>
      </c>
      <c r="G322" s="21" t="s">
        <v>13</v>
      </c>
      <c r="H322" s="23">
        <v>17.96</v>
      </c>
      <c r="I322" s="66">
        <v>19.478999999999999</v>
      </c>
      <c r="J322" s="22">
        <f t="shared" si="5"/>
        <v>0</v>
      </c>
      <c r="K322" s="5">
        <f t="shared" si="6"/>
        <v>0</v>
      </c>
      <c r="L322" s="5">
        <f t="shared" si="7"/>
        <v>0</v>
      </c>
      <c r="M322" s="5">
        <f t="shared" si="8"/>
        <v>19.478999999999999</v>
      </c>
      <c r="N322" s="22">
        <f t="shared" si="9"/>
        <v>37.439</v>
      </c>
    </row>
    <row r="323" spans="1:14" ht="17.100000000000001" customHeight="1">
      <c r="A323" s="1">
        <v>300</v>
      </c>
      <c r="B323" s="1"/>
      <c r="C323" s="28" t="s">
        <v>584</v>
      </c>
      <c r="D323" s="28" t="s">
        <v>585</v>
      </c>
      <c r="E323" s="28"/>
      <c r="F323" s="63"/>
      <c r="G323" s="63"/>
      <c r="H323" s="22">
        <v>19.067</v>
      </c>
      <c r="I323" s="66">
        <v>18.376000000000001</v>
      </c>
      <c r="J323" s="22">
        <f t="shared" ref="J323:J386" si="10">IF($I323&lt;K$1,$I323,0)</f>
        <v>0</v>
      </c>
      <c r="K323" s="5">
        <f t="shared" ref="K323:K386" si="11">IF(J323=0,IF($I323&lt;L$1,$I323,0),0)</f>
        <v>0</v>
      </c>
      <c r="L323" s="5">
        <f t="shared" ref="L323:L386" si="12">IF(J323=0,IF(K323=0,IF($I323&lt;M$1,$I323,0),0),0)</f>
        <v>0</v>
      </c>
      <c r="M323" s="5">
        <f t="shared" ref="M323:M386" si="13">IF(I323&gt;M$1,I323,0)</f>
        <v>18.376000000000001</v>
      </c>
      <c r="N323" s="22">
        <f t="shared" ref="N323:N386" si="14">SUM(H323+I323)</f>
        <v>37.442999999999998</v>
      </c>
    </row>
    <row r="324" spans="1:14" ht="17.100000000000001" customHeight="1">
      <c r="A324" s="1">
        <v>170</v>
      </c>
      <c r="B324" s="1"/>
      <c r="C324" s="28" t="s">
        <v>416</v>
      </c>
      <c r="D324" s="28" t="s">
        <v>417</v>
      </c>
      <c r="E324" s="28"/>
      <c r="F324" s="63"/>
      <c r="G324" s="63"/>
      <c r="H324" s="22">
        <v>18.62</v>
      </c>
      <c r="I324" s="66">
        <v>18.824000000000002</v>
      </c>
      <c r="J324" s="22">
        <f t="shared" si="10"/>
        <v>0</v>
      </c>
      <c r="K324" s="5">
        <f t="shared" si="11"/>
        <v>0</v>
      </c>
      <c r="L324" s="5">
        <f t="shared" si="12"/>
        <v>0</v>
      </c>
      <c r="M324" s="5">
        <f t="shared" si="13"/>
        <v>18.824000000000002</v>
      </c>
      <c r="N324" s="22">
        <f t="shared" si="14"/>
        <v>37.444000000000003</v>
      </c>
    </row>
    <row r="325" spans="1:14" ht="17.100000000000001" customHeight="1">
      <c r="A325" s="1">
        <v>50</v>
      </c>
      <c r="B325" s="1"/>
      <c r="C325" s="28" t="s">
        <v>572</v>
      </c>
      <c r="D325" s="28" t="s">
        <v>573</v>
      </c>
      <c r="E325" s="28" t="s">
        <v>12</v>
      </c>
      <c r="F325" s="70"/>
      <c r="G325" s="70"/>
      <c r="H325" s="22">
        <v>19.045999999999999</v>
      </c>
      <c r="I325" s="66">
        <v>18.399000000000001</v>
      </c>
      <c r="J325" s="22">
        <f t="shared" si="10"/>
        <v>0</v>
      </c>
      <c r="K325" s="5">
        <f t="shared" si="11"/>
        <v>0</v>
      </c>
      <c r="L325" s="5">
        <f t="shared" si="12"/>
        <v>0</v>
      </c>
      <c r="M325" s="5">
        <f t="shared" si="13"/>
        <v>18.399000000000001</v>
      </c>
      <c r="N325" s="22">
        <f t="shared" si="14"/>
        <v>37.445</v>
      </c>
    </row>
    <row r="326" spans="1:14" ht="17.100000000000001" customHeight="1">
      <c r="A326" s="1">
        <v>466</v>
      </c>
      <c r="B326" s="1"/>
      <c r="C326" s="20" t="s">
        <v>175</v>
      </c>
      <c r="D326" s="20" t="s">
        <v>239</v>
      </c>
      <c r="E326" s="20" t="s">
        <v>11</v>
      </c>
      <c r="F326" s="20"/>
      <c r="G326" s="20" t="s">
        <v>13</v>
      </c>
      <c r="H326" s="23">
        <v>18.257000000000001</v>
      </c>
      <c r="I326" s="66">
        <v>19.190000000000001</v>
      </c>
      <c r="J326" s="22">
        <f t="shared" si="10"/>
        <v>0</v>
      </c>
      <c r="K326" s="5">
        <f t="shared" si="11"/>
        <v>0</v>
      </c>
      <c r="L326" s="5">
        <f t="shared" si="12"/>
        <v>0</v>
      </c>
      <c r="M326" s="5">
        <f t="shared" si="13"/>
        <v>19.190000000000001</v>
      </c>
      <c r="N326" s="22">
        <f t="shared" si="14"/>
        <v>37.447000000000003</v>
      </c>
    </row>
    <row r="327" spans="1:14" ht="17.100000000000001" customHeight="1">
      <c r="A327" s="1">
        <v>168</v>
      </c>
      <c r="B327" s="1"/>
      <c r="C327" s="39" t="s">
        <v>511</v>
      </c>
      <c r="D327" s="28" t="s">
        <v>512</v>
      </c>
      <c r="E327" s="28"/>
      <c r="F327" s="63"/>
      <c r="G327" s="63"/>
      <c r="H327" s="22">
        <v>18.858000000000001</v>
      </c>
      <c r="I327" s="66">
        <v>18.61</v>
      </c>
      <c r="J327" s="22">
        <f t="shared" si="10"/>
        <v>0</v>
      </c>
      <c r="K327" s="5">
        <f t="shared" si="11"/>
        <v>0</v>
      </c>
      <c r="L327" s="5">
        <f t="shared" si="12"/>
        <v>0</v>
      </c>
      <c r="M327" s="5">
        <f t="shared" si="13"/>
        <v>18.61</v>
      </c>
      <c r="N327" s="22">
        <f t="shared" si="14"/>
        <v>37.468000000000004</v>
      </c>
    </row>
    <row r="328" spans="1:14" ht="17.100000000000001" customHeight="1">
      <c r="A328" s="1">
        <v>541</v>
      </c>
      <c r="B328" s="1"/>
      <c r="C328" s="20" t="s">
        <v>621</v>
      </c>
      <c r="D328" s="20" t="s">
        <v>622</v>
      </c>
      <c r="E328" s="20"/>
      <c r="F328" s="21"/>
      <c r="G328" s="21" t="s">
        <v>13</v>
      </c>
      <c r="H328" s="23">
        <v>19.236999999999998</v>
      </c>
      <c r="I328" s="66">
        <v>18.27</v>
      </c>
      <c r="J328" s="22">
        <f t="shared" si="10"/>
        <v>0</v>
      </c>
      <c r="K328" s="5">
        <f t="shared" si="11"/>
        <v>0</v>
      </c>
      <c r="L328" s="5">
        <f t="shared" si="12"/>
        <v>0</v>
      </c>
      <c r="M328" s="5">
        <f t="shared" si="13"/>
        <v>18.27</v>
      </c>
      <c r="N328" s="22">
        <f t="shared" si="14"/>
        <v>37.506999999999998</v>
      </c>
    </row>
    <row r="329" spans="1:14" ht="17.100000000000001" customHeight="1">
      <c r="A329" s="1">
        <v>18</v>
      </c>
      <c r="B329" s="1"/>
      <c r="C329" s="39" t="s">
        <v>412</v>
      </c>
      <c r="D329" s="28" t="s">
        <v>413</v>
      </c>
      <c r="E329" s="28"/>
      <c r="F329" s="63"/>
      <c r="G329" s="63"/>
      <c r="H329" s="22">
        <v>18.617000000000001</v>
      </c>
      <c r="I329" s="66">
        <v>18.917999999999999</v>
      </c>
      <c r="J329" s="22">
        <f t="shared" si="10"/>
        <v>0</v>
      </c>
      <c r="K329" s="5">
        <f t="shared" si="11"/>
        <v>0</v>
      </c>
      <c r="L329" s="5">
        <f t="shared" si="12"/>
        <v>0</v>
      </c>
      <c r="M329" s="5">
        <f t="shared" si="13"/>
        <v>18.917999999999999</v>
      </c>
      <c r="N329" s="22">
        <f t="shared" si="14"/>
        <v>37.534999999999997</v>
      </c>
    </row>
    <row r="330" spans="1:14" ht="17.100000000000001" customHeight="1">
      <c r="A330" s="1">
        <v>650</v>
      </c>
      <c r="B330" s="1"/>
      <c r="C330" s="24" t="s">
        <v>535</v>
      </c>
      <c r="D330" s="24" t="s">
        <v>536</v>
      </c>
      <c r="E330" s="24"/>
      <c r="F330" s="25" t="s">
        <v>12</v>
      </c>
      <c r="G330" s="25" t="s">
        <v>13</v>
      </c>
      <c r="H330" s="61">
        <v>18.913</v>
      </c>
      <c r="I330" s="62">
        <v>18.623000000000001</v>
      </c>
      <c r="J330" s="22">
        <f t="shared" si="10"/>
        <v>0</v>
      </c>
      <c r="K330" s="5">
        <f t="shared" si="11"/>
        <v>0</v>
      </c>
      <c r="L330" s="5">
        <f t="shared" si="12"/>
        <v>0</v>
      </c>
      <c r="M330" s="5">
        <f t="shared" si="13"/>
        <v>18.623000000000001</v>
      </c>
      <c r="N330" s="22">
        <f t="shared" si="14"/>
        <v>37.536000000000001</v>
      </c>
    </row>
    <row r="331" spans="1:14" ht="17.100000000000001" customHeight="1">
      <c r="A331" s="1">
        <v>121</v>
      </c>
      <c r="B331" s="1"/>
      <c r="C331" s="39" t="s">
        <v>454</v>
      </c>
      <c r="D331" s="28" t="s">
        <v>455</v>
      </c>
      <c r="E331" s="28"/>
      <c r="F331" s="63"/>
      <c r="G331" s="63"/>
      <c r="H331" s="22">
        <v>18.715</v>
      </c>
      <c r="I331" s="66">
        <v>18.821999999999999</v>
      </c>
      <c r="J331" s="22">
        <f t="shared" si="10"/>
        <v>0</v>
      </c>
      <c r="K331" s="5">
        <f t="shared" si="11"/>
        <v>0</v>
      </c>
      <c r="L331" s="5">
        <f t="shared" si="12"/>
        <v>0</v>
      </c>
      <c r="M331" s="5">
        <f t="shared" si="13"/>
        <v>18.821999999999999</v>
      </c>
      <c r="N331" s="22">
        <f t="shared" si="14"/>
        <v>37.536999999999999</v>
      </c>
    </row>
    <row r="332" spans="1:14" ht="17.100000000000001" customHeight="1">
      <c r="A332" s="1">
        <v>528</v>
      </c>
      <c r="B332" s="1"/>
      <c r="C332" s="20" t="s">
        <v>402</v>
      </c>
      <c r="D332" s="20" t="s">
        <v>403</v>
      </c>
      <c r="E332" s="20"/>
      <c r="F332" s="21"/>
      <c r="G332" s="21" t="s">
        <v>13</v>
      </c>
      <c r="H332" s="23">
        <v>18.606000000000002</v>
      </c>
      <c r="I332" s="66">
        <v>18.934000000000001</v>
      </c>
      <c r="J332" s="22">
        <f t="shared" si="10"/>
        <v>0</v>
      </c>
      <c r="K332" s="5">
        <f t="shared" si="11"/>
        <v>0</v>
      </c>
      <c r="L332" s="5">
        <f t="shared" si="12"/>
        <v>0</v>
      </c>
      <c r="M332" s="5">
        <f t="shared" si="13"/>
        <v>18.934000000000001</v>
      </c>
      <c r="N332" s="22">
        <f t="shared" si="14"/>
        <v>37.540000000000006</v>
      </c>
    </row>
    <row r="333" spans="1:14" ht="17.100000000000001" customHeight="1">
      <c r="A333" s="1">
        <v>546</v>
      </c>
      <c r="B333" s="1"/>
      <c r="C333" s="20" t="s">
        <v>516</v>
      </c>
      <c r="D333" s="20" t="s">
        <v>517</v>
      </c>
      <c r="E333" s="20"/>
      <c r="F333" s="21" t="s">
        <v>12</v>
      </c>
      <c r="G333" s="21" t="s">
        <v>13</v>
      </c>
      <c r="H333" s="23">
        <v>18.873999999999999</v>
      </c>
      <c r="I333" s="66">
        <v>18.678000000000001</v>
      </c>
      <c r="J333" s="22">
        <f t="shared" si="10"/>
        <v>0</v>
      </c>
      <c r="K333" s="5">
        <f t="shared" si="11"/>
        <v>0</v>
      </c>
      <c r="L333" s="5">
        <f t="shared" si="12"/>
        <v>0</v>
      </c>
      <c r="M333" s="5">
        <f t="shared" si="13"/>
        <v>18.678000000000001</v>
      </c>
      <c r="N333" s="22">
        <f t="shared" si="14"/>
        <v>37.552</v>
      </c>
    </row>
    <row r="334" spans="1:14" ht="17.100000000000001" customHeight="1">
      <c r="A334" s="1">
        <v>575</v>
      </c>
      <c r="B334" s="1"/>
      <c r="C334" s="24" t="s">
        <v>474</v>
      </c>
      <c r="D334" s="24" t="s">
        <v>475</v>
      </c>
      <c r="E334" s="24" t="s">
        <v>11</v>
      </c>
      <c r="F334" s="25" t="s">
        <v>12</v>
      </c>
      <c r="G334" s="25" t="s">
        <v>13</v>
      </c>
      <c r="H334" s="61">
        <v>18.768000000000001</v>
      </c>
      <c r="I334" s="62">
        <v>18.795999999999999</v>
      </c>
      <c r="J334" s="22">
        <f t="shared" si="10"/>
        <v>0</v>
      </c>
      <c r="K334" s="5">
        <f t="shared" si="11"/>
        <v>0</v>
      </c>
      <c r="L334" s="5">
        <f t="shared" si="12"/>
        <v>0</v>
      </c>
      <c r="M334" s="5">
        <f t="shared" si="13"/>
        <v>18.795999999999999</v>
      </c>
      <c r="N334" s="22">
        <f t="shared" si="14"/>
        <v>37.564</v>
      </c>
    </row>
    <row r="335" spans="1:14" ht="17.100000000000001" customHeight="1">
      <c r="A335" s="1">
        <v>160</v>
      </c>
      <c r="B335" s="1"/>
      <c r="C335" s="28" t="s">
        <v>523</v>
      </c>
      <c r="D335" s="28" t="s">
        <v>524</v>
      </c>
      <c r="E335" s="28" t="s">
        <v>12</v>
      </c>
      <c r="F335" s="63"/>
      <c r="G335" s="63"/>
      <c r="H335" s="22">
        <v>18.888999999999999</v>
      </c>
      <c r="I335" s="66">
        <v>18.684999999999999</v>
      </c>
      <c r="J335" s="22">
        <f t="shared" si="10"/>
        <v>0</v>
      </c>
      <c r="K335" s="5">
        <f t="shared" si="11"/>
        <v>0</v>
      </c>
      <c r="L335" s="5">
        <f t="shared" si="12"/>
        <v>0</v>
      </c>
      <c r="M335" s="5">
        <f t="shared" si="13"/>
        <v>18.684999999999999</v>
      </c>
      <c r="N335" s="22">
        <f t="shared" si="14"/>
        <v>37.573999999999998</v>
      </c>
    </row>
    <row r="336" spans="1:14" ht="17.100000000000001" customHeight="1">
      <c r="A336" s="1">
        <v>476</v>
      </c>
      <c r="B336" s="1"/>
      <c r="C336" s="20" t="s">
        <v>525</v>
      </c>
      <c r="D336" s="20" t="s">
        <v>526</v>
      </c>
      <c r="E336" s="20" t="s">
        <v>11</v>
      </c>
      <c r="F336" s="20" t="s">
        <v>12</v>
      </c>
      <c r="G336" s="20" t="s">
        <v>13</v>
      </c>
      <c r="H336" s="23">
        <v>18.893000000000001</v>
      </c>
      <c r="I336" s="66">
        <v>18.690999999999999</v>
      </c>
      <c r="J336" s="22">
        <f t="shared" si="10"/>
        <v>0</v>
      </c>
      <c r="K336" s="5">
        <f t="shared" si="11"/>
        <v>0</v>
      </c>
      <c r="L336" s="5">
        <f t="shared" si="12"/>
        <v>0</v>
      </c>
      <c r="M336" s="5">
        <f t="shared" si="13"/>
        <v>18.690999999999999</v>
      </c>
      <c r="N336" s="22">
        <f t="shared" si="14"/>
        <v>37.584000000000003</v>
      </c>
    </row>
    <row r="337" spans="1:14" ht="17.100000000000001" customHeight="1">
      <c r="A337" s="1">
        <v>302</v>
      </c>
      <c r="B337" s="1"/>
      <c r="C337" s="39" t="s">
        <v>120</v>
      </c>
      <c r="D337" s="28" t="s">
        <v>513</v>
      </c>
      <c r="E337" s="28"/>
      <c r="F337" s="63"/>
      <c r="G337" s="63"/>
      <c r="H337" s="22">
        <v>18.863</v>
      </c>
      <c r="I337" s="66">
        <v>18.721</v>
      </c>
      <c r="J337" s="22">
        <f t="shared" si="10"/>
        <v>0</v>
      </c>
      <c r="K337" s="5">
        <f t="shared" si="11"/>
        <v>0</v>
      </c>
      <c r="L337" s="5">
        <f t="shared" si="12"/>
        <v>0</v>
      </c>
      <c r="M337" s="5">
        <f t="shared" si="13"/>
        <v>18.721</v>
      </c>
      <c r="N337" s="22">
        <f t="shared" si="14"/>
        <v>37.584000000000003</v>
      </c>
    </row>
    <row r="338" spans="1:14" ht="17.100000000000001" customHeight="1">
      <c r="A338" s="1">
        <v>486</v>
      </c>
      <c r="B338" s="1"/>
      <c r="C338" s="20" t="s">
        <v>484</v>
      </c>
      <c r="D338" s="20" t="s">
        <v>485</v>
      </c>
      <c r="E338" s="20" t="s">
        <v>11</v>
      </c>
      <c r="F338" s="21" t="s">
        <v>12</v>
      </c>
      <c r="G338" s="21" t="s">
        <v>13</v>
      </c>
      <c r="H338" s="23">
        <v>18.795999999999999</v>
      </c>
      <c r="I338" s="66">
        <v>18.792000000000002</v>
      </c>
      <c r="J338" s="22">
        <f t="shared" si="10"/>
        <v>0</v>
      </c>
      <c r="K338" s="5">
        <f t="shared" si="11"/>
        <v>0</v>
      </c>
      <c r="L338" s="5">
        <f t="shared" si="12"/>
        <v>0</v>
      </c>
      <c r="M338" s="5">
        <f t="shared" si="13"/>
        <v>18.792000000000002</v>
      </c>
      <c r="N338" s="22">
        <f t="shared" si="14"/>
        <v>37.588000000000001</v>
      </c>
    </row>
    <row r="339" spans="1:14" ht="17.100000000000001" customHeight="1">
      <c r="A339" s="1">
        <v>292</v>
      </c>
      <c r="B339" s="1"/>
      <c r="C339" s="28" t="s">
        <v>458</v>
      </c>
      <c r="D339" s="28" t="s">
        <v>459</v>
      </c>
      <c r="E339" s="28"/>
      <c r="F339" s="63"/>
      <c r="G339" s="63"/>
      <c r="H339" s="22">
        <v>18.719000000000001</v>
      </c>
      <c r="I339" s="66">
        <v>18.870999999999999</v>
      </c>
      <c r="J339" s="22">
        <f t="shared" si="10"/>
        <v>0</v>
      </c>
      <c r="K339" s="5">
        <f t="shared" si="11"/>
        <v>0</v>
      </c>
      <c r="L339" s="5">
        <f t="shared" si="12"/>
        <v>0</v>
      </c>
      <c r="M339" s="5">
        <f t="shared" si="13"/>
        <v>18.870999999999999</v>
      </c>
      <c r="N339" s="22">
        <f t="shared" si="14"/>
        <v>37.590000000000003</v>
      </c>
    </row>
    <row r="340" spans="1:14" ht="17.100000000000001" customHeight="1">
      <c r="A340" s="1">
        <v>336</v>
      </c>
      <c r="B340" s="1"/>
      <c r="C340" s="39" t="s">
        <v>498</v>
      </c>
      <c r="D340" s="28" t="s">
        <v>540</v>
      </c>
      <c r="E340" s="28" t="s">
        <v>12</v>
      </c>
      <c r="F340" s="63"/>
      <c r="G340" s="63"/>
      <c r="H340" s="22">
        <v>18.946999999999999</v>
      </c>
      <c r="I340" s="66">
        <v>18.643999999999998</v>
      </c>
      <c r="J340" s="22">
        <f t="shared" si="10"/>
        <v>0</v>
      </c>
      <c r="K340" s="5">
        <f t="shared" si="11"/>
        <v>0</v>
      </c>
      <c r="L340" s="5">
        <f t="shared" si="12"/>
        <v>0</v>
      </c>
      <c r="M340" s="5">
        <f t="shared" si="13"/>
        <v>18.643999999999998</v>
      </c>
      <c r="N340" s="22">
        <f t="shared" si="14"/>
        <v>37.590999999999994</v>
      </c>
    </row>
    <row r="341" spans="1:14" ht="17.100000000000001" customHeight="1">
      <c r="A341" s="1">
        <v>625</v>
      </c>
      <c r="B341" s="1"/>
      <c r="C341" s="24" t="s">
        <v>443</v>
      </c>
      <c r="D341" s="24" t="s">
        <v>444</v>
      </c>
      <c r="E341" s="24" t="s">
        <v>11</v>
      </c>
      <c r="F341" s="25" t="s">
        <v>12</v>
      </c>
      <c r="G341" s="25" t="s">
        <v>13</v>
      </c>
      <c r="H341" s="61">
        <v>18.684000000000001</v>
      </c>
      <c r="I341" s="62">
        <v>18.908999999999999</v>
      </c>
      <c r="J341" s="22">
        <f t="shared" si="10"/>
        <v>0</v>
      </c>
      <c r="K341" s="5">
        <f t="shared" si="11"/>
        <v>0</v>
      </c>
      <c r="L341" s="5">
        <f t="shared" si="12"/>
        <v>0</v>
      </c>
      <c r="M341" s="5">
        <f t="shared" si="13"/>
        <v>18.908999999999999</v>
      </c>
      <c r="N341" s="22">
        <f t="shared" si="14"/>
        <v>37.593000000000004</v>
      </c>
    </row>
    <row r="342" spans="1:14" ht="17.100000000000001" customHeight="1">
      <c r="A342" s="1">
        <v>76</v>
      </c>
      <c r="B342" s="1"/>
      <c r="C342" s="28" t="s">
        <v>24</v>
      </c>
      <c r="D342" s="28" t="s">
        <v>308</v>
      </c>
      <c r="E342" s="28"/>
      <c r="F342" s="63"/>
      <c r="G342" s="63"/>
      <c r="H342" s="22">
        <v>18.416</v>
      </c>
      <c r="I342" s="66">
        <v>19.228999999999999</v>
      </c>
      <c r="J342" s="22">
        <f t="shared" si="10"/>
        <v>0</v>
      </c>
      <c r="K342" s="5">
        <f t="shared" si="11"/>
        <v>0</v>
      </c>
      <c r="L342" s="5">
        <f t="shared" si="12"/>
        <v>0</v>
      </c>
      <c r="M342" s="5">
        <f t="shared" si="13"/>
        <v>19.228999999999999</v>
      </c>
      <c r="N342" s="22">
        <f t="shared" si="14"/>
        <v>37.644999999999996</v>
      </c>
    </row>
    <row r="343" spans="1:14" ht="17.100000000000001" customHeight="1">
      <c r="A343" s="1">
        <v>112</v>
      </c>
      <c r="B343" s="1"/>
      <c r="C343" s="28" t="s">
        <v>533</v>
      </c>
      <c r="D343" s="28" t="s">
        <v>534</v>
      </c>
      <c r="E343" s="28"/>
      <c r="F343" s="70"/>
      <c r="G343" s="70"/>
      <c r="H343" s="22">
        <v>18.911000000000001</v>
      </c>
      <c r="I343" s="66">
        <v>18.739000000000001</v>
      </c>
      <c r="J343" s="22">
        <f t="shared" si="10"/>
        <v>0</v>
      </c>
      <c r="K343" s="5">
        <f t="shared" si="11"/>
        <v>0</v>
      </c>
      <c r="L343" s="5">
        <f t="shared" si="12"/>
        <v>0</v>
      </c>
      <c r="M343" s="5">
        <f t="shared" si="13"/>
        <v>18.739000000000001</v>
      </c>
      <c r="N343" s="22">
        <f t="shared" si="14"/>
        <v>37.650000000000006</v>
      </c>
    </row>
    <row r="344" spans="1:14" ht="17.100000000000001" customHeight="1">
      <c r="A344" s="1">
        <v>174</v>
      </c>
      <c r="B344" s="1"/>
      <c r="C344" s="28" t="s">
        <v>477</v>
      </c>
      <c r="D344" s="28" t="s">
        <v>478</v>
      </c>
      <c r="E344" s="28"/>
      <c r="F344" s="63"/>
      <c r="G344" s="63"/>
      <c r="H344" s="22">
        <v>18.776</v>
      </c>
      <c r="I344" s="66">
        <v>18.89</v>
      </c>
      <c r="J344" s="22">
        <f t="shared" si="10"/>
        <v>0</v>
      </c>
      <c r="K344" s="5">
        <f t="shared" si="11"/>
        <v>0</v>
      </c>
      <c r="L344" s="5">
        <f t="shared" si="12"/>
        <v>0</v>
      </c>
      <c r="M344" s="5">
        <f t="shared" si="13"/>
        <v>18.89</v>
      </c>
      <c r="N344" s="22">
        <f t="shared" si="14"/>
        <v>37.665999999999997</v>
      </c>
    </row>
    <row r="345" spans="1:14" ht="17.100000000000001" customHeight="1">
      <c r="A345" s="1">
        <v>246</v>
      </c>
      <c r="B345" s="1"/>
      <c r="C345" s="39" t="s">
        <v>590</v>
      </c>
      <c r="D345" s="28" t="s">
        <v>591</v>
      </c>
      <c r="E345" s="28"/>
      <c r="F345" s="63"/>
      <c r="G345" s="63"/>
      <c r="H345" s="22">
        <v>19.074000000000002</v>
      </c>
      <c r="I345" s="66">
        <v>18.600000000000001</v>
      </c>
      <c r="J345" s="22">
        <f t="shared" si="10"/>
        <v>0</v>
      </c>
      <c r="K345" s="5">
        <f t="shared" si="11"/>
        <v>0</v>
      </c>
      <c r="L345" s="5">
        <f t="shared" si="12"/>
        <v>0</v>
      </c>
      <c r="M345" s="5">
        <f t="shared" si="13"/>
        <v>18.600000000000001</v>
      </c>
      <c r="N345" s="22">
        <f t="shared" si="14"/>
        <v>37.674000000000007</v>
      </c>
    </row>
    <row r="346" spans="1:14" ht="17.100000000000001" customHeight="1">
      <c r="A346" s="1">
        <v>487</v>
      </c>
      <c r="B346" s="1"/>
      <c r="C346" s="20" t="s">
        <v>39</v>
      </c>
      <c r="D346" s="20" t="s">
        <v>569</v>
      </c>
      <c r="E346" s="20" t="s">
        <v>11</v>
      </c>
      <c r="F346" s="21" t="s">
        <v>12</v>
      </c>
      <c r="G346" s="21" t="s">
        <v>13</v>
      </c>
      <c r="H346" s="23">
        <v>19.030999999999999</v>
      </c>
      <c r="I346" s="66">
        <v>18.651</v>
      </c>
      <c r="J346" s="22">
        <f t="shared" si="10"/>
        <v>0</v>
      </c>
      <c r="K346" s="5">
        <f t="shared" si="11"/>
        <v>0</v>
      </c>
      <c r="L346" s="5">
        <f t="shared" si="12"/>
        <v>0</v>
      </c>
      <c r="M346" s="5">
        <f t="shared" si="13"/>
        <v>18.651</v>
      </c>
      <c r="N346" s="22">
        <f t="shared" si="14"/>
        <v>37.682000000000002</v>
      </c>
    </row>
    <row r="347" spans="1:14" ht="17.100000000000001" customHeight="1">
      <c r="A347" s="1">
        <v>537</v>
      </c>
      <c r="B347" s="1"/>
      <c r="C347" s="20" t="s">
        <v>600</v>
      </c>
      <c r="D347" s="20" t="s">
        <v>601</v>
      </c>
      <c r="E347" s="20"/>
      <c r="F347" s="21" t="s">
        <v>12</v>
      </c>
      <c r="G347" s="21" t="s">
        <v>13</v>
      </c>
      <c r="H347" s="23">
        <v>19.143999999999998</v>
      </c>
      <c r="I347" s="66">
        <v>18.565000000000001</v>
      </c>
      <c r="J347" s="22">
        <f t="shared" si="10"/>
        <v>0</v>
      </c>
      <c r="K347" s="5">
        <f t="shared" si="11"/>
        <v>0</v>
      </c>
      <c r="L347" s="5">
        <f t="shared" si="12"/>
        <v>0</v>
      </c>
      <c r="M347" s="5">
        <f t="shared" si="13"/>
        <v>18.565000000000001</v>
      </c>
      <c r="N347" s="22">
        <f t="shared" si="14"/>
        <v>37.709000000000003</v>
      </c>
    </row>
    <row r="348" spans="1:14" ht="17.100000000000001" customHeight="1">
      <c r="A348" s="1">
        <v>404</v>
      </c>
      <c r="B348" s="1"/>
      <c r="C348" s="34" t="s">
        <v>361</v>
      </c>
      <c r="D348" s="34" t="s">
        <v>609</v>
      </c>
      <c r="E348" s="34" t="s">
        <v>13</v>
      </c>
      <c r="F348" s="35"/>
      <c r="G348" s="35"/>
      <c r="H348" s="38">
        <v>19.18</v>
      </c>
      <c r="I348" s="69">
        <v>18.533999999999999</v>
      </c>
      <c r="J348" s="22">
        <f t="shared" si="10"/>
        <v>0</v>
      </c>
      <c r="K348" s="5">
        <f t="shared" si="11"/>
        <v>0</v>
      </c>
      <c r="L348" s="5">
        <f t="shared" si="12"/>
        <v>0</v>
      </c>
      <c r="M348" s="5">
        <f t="shared" si="13"/>
        <v>18.533999999999999</v>
      </c>
      <c r="N348" s="22">
        <f t="shared" si="14"/>
        <v>37.713999999999999</v>
      </c>
    </row>
    <row r="349" spans="1:14" ht="17.100000000000001" customHeight="1">
      <c r="A349" s="1">
        <v>16</v>
      </c>
      <c r="B349" s="1"/>
      <c r="C349" s="28" t="s">
        <v>592</v>
      </c>
      <c r="D349" s="28" t="s">
        <v>683</v>
      </c>
      <c r="E349" s="28"/>
      <c r="F349" s="63"/>
      <c r="G349" s="63"/>
      <c r="H349" s="22">
        <v>19.545000000000002</v>
      </c>
      <c r="I349" s="66">
        <v>18.202000000000002</v>
      </c>
      <c r="J349" s="22">
        <f t="shared" si="10"/>
        <v>0</v>
      </c>
      <c r="K349" s="5">
        <f t="shared" si="11"/>
        <v>0</v>
      </c>
      <c r="L349" s="5">
        <f t="shared" si="12"/>
        <v>0</v>
      </c>
      <c r="M349" s="5">
        <f t="shared" si="13"/>
        <v>18.202000000000002</v>
      </c>
      <c r="N349" s="22">
        <f t="shared" si="14"/>
        <v>37.747</v>
      </c>
    </row>
    <row r="350" spans="1:14" ht="17.100000000000001" customHeight="1">
      <c r="A350" s="1">
        <v>446</v>
      </c>
      <c r="B350" s="1"/>
      <c r="C350" s="20" t="s">
        <v>506</v>
      </c>
      <c r="D350" s="20" t="s">
        <v>507</v>
      </c>
      <c r="E350" s="20" t="s">
        <v>11</v>
      </c>
      <c r="F350" s="21" t="s">
        <v>12</v>
      </c>
      <c r="G350" s="21" t="s">
        <v>13</v>
      </c>
      <c r="H350" s="23">
        <v>18.855</v>
      </c>
      <c r="I350" s="66">
        <v>18.902999999999999</v>
      </c>
      <c r="J350" s="22">
        <f t="shared" si="10"/>
        <v>0</v>
      </c>
      <c r="K350" s="5">
        <f t="shared" si="11"/>
        <v>0</v>
      </c>
      <c r="L350" s="5">
        <f t="shared" si="12"/>
        <v>0</v>
      </c>
      <c r="M350" s="5">
        <f t="shared" si="13"/>
        <v>18.902999999999999</v>
      </c>
      <c r="N350" s="22">
        <f t="shared" si="14"/>
        <v>37.757999999999996</v>
      </c>
    </row>
    <row r="351" spans="1:14" ht="17.100000000000001" customHeight="1">
      <c r="A351" s="1">
        <v>95</v>
      </c>
      <c r="B351" s="1"/>
      <c r="C351" s="28" t="s">
        <v>562</v>
      </c>
      <c r="D351" s="28" t="s">
        <v>563</v>
      </c>
      <c r="E351" s="28" t="s">
        <v>12</v>
      </c>
      <c r="F351" s="63"/>
      <c r="G351" s="63"/>
      <c r="H351" s="22">
        <v>19.007000000000001</v>
      </c>
      <c r="I351" s="66">
        <v>18.765999999999998</v>
      </c>
      <c r="J351" s="22">
        <f t="shared" si="10"/>
        <v>0</v>
      </c>
      <c r="K351" s="5">
        <f t="shared" si="11"/>
        <v>0</v>
      </c>
      <c r="L351" s="5">
        <f t="shared" si="12"/>
        <v>0</v>
      </c>
      <c r="M351" s="5">
        <f t="shared" si="13"/>
        <v>18.765999999999998</v>
      </c>
      <c r="N351" s="22">
        <f t="shared" si="14"/>
        <v>37.772999999999996</v>
      </c>
    </row>
    <row r="352" spans="1:14" ht="17.100000000000001" customHeight="1">
      <c r="A352" s="1">
        <v>453</v>
      </c>
      <c r="B352" s="1"/>
      <c r="C352" s="20" t="s">
        <v>617</v>
      </c>
      <c r="D352" s="20" t="s">
        <v>618</v>
      </c>
      <c r="E352" s="20" t="s">
        <v>11</v>
      </c>
      <c r="F352" s="21" t="s">
        <v>12</v>
      </c>
      <c r="G352" s="21" t="s">
        <v>13</v>
      </c>
      <c r="H352" s="23">
        <v>19.213999999999999</v>
      </c>
      <c r="I352" s="66">
        <v>18.577999999999999</v>
      </c>
      <c r="J352" s="22">
        <f t="shared" si="10"/>
        <v>0</v>
      </c>
      <c r="K352" s="5">
        <f t="shared" si="11"/>
        <v>0</v>
      </c>
      <c r="L352" s="5">
        <f t="shared" si="12"/>
        <v>0</v>
      </c>
      <c r="M352" s="5">
        <f t="shared" si="13"/>
        <v>18.577999999999999</v>
      </c>
      <c r="N352" s="22">
        <f t="shared" si="14"/>
        <v>37.792000000000002</v>
      </c>
    </row>
    <row r="353" spans="1:16" ht="17.100000000000001" customHeight="1">
      <c r="A353" s="1">
        <v>79</v>
      </c>
      <c r="B353" s="1"/>
      <c r="C353" s="39" t="s">
        <v>176</v>
      </c>
      <c r="D353" s="28" t="s">
        <v>566</v>
      </c>
      <c r="E353" s="28" t="s">
        <v>12</v>
      </c>
      <c r="F353" s="63"/>
      <c r="G353" s="63"/>
      <c r="H353" s="22">
        <v>19.013999999999999</v>
      </c>
      <c r="I353" s="66">
        <v>18.780999999999999</v>
      </c>
      <c r="J353" s="22">
        <f t="shared" si="10"/>
        <v>0</v>
      </c>
      <c r="K353" s="5">
        <f t="shared" si="11"/>
        <v>0</v>
      </c>
      <c r="L353" s="5">
        <f t="shared" si="12"/>
        <v>0</v>
      </c>
      <c r="M353" s="5">
        <f t="shared" si="13"/>
        <v>18.780999999999999</v>
      </c>
      <c r="N353" s="22">
        <f t="shared" si="14"/>
        <v>37.795000000000002</v>
      </c>
    </row>
    <row r="354" spans="1:16" ht="17.100000000000001" customHeight="1">
      <c r="A354" s="1">
        <v>417</v>
      </c>
      <c r="B354" s="1"/>
      <c r="C354" s="20" t="s">
        <v>491</v>
      </c>
      <c r="D354" s="20" t="s">
        <v>492</v>
      </c>
      <c r="E354" s="20" t="s">
        <v>11</v>
      </c>
      <c r="F354" s="21" t="s">
        <v>12</v>
      </c>
      <c r="G354" s="21" t="s">
        <v>13</v>
      </c>
      <c r="H354" s="23">
        <v>18.812999999999999</v>
      </c>
      <c r="I354" s="66">
        <v>18.992000000000001</v>
      </c>
      <c r="J354" s="22">
        <f t="shared" si="10"/>
        <v>0</v>
      </c>
      <c r="K354" s="5">
        <f t="shared" si="11"/>
        <v>0</v>
      </c>
      <c r="L354" s="5">
        <f t="shared" si="12"/>
        <v>0</v>
      </c>
      <c r="M354" s="5">
        <f t="shared" si="13"/>
        <v>18.992000000000001</v>
      </c>
      <c r="N354" s="22">
        <f t="shared" si="14"/>
        <v>37.805</v>
      </c>
    </row>
    <row r="355" spans="1:16" ht="17.100000000000001" customHeight="1">
      <c r="A355" s="1">
        <v>386</v>
      </c>
      <c r="B355" s="1"/>
      <c r="C355" s="28" t="s">
        <v>529</v>
      </c>
      <c r="D355" s="28" t="s">
        <v>530</v>
      </c>
      <c r="E355" s="28" t="s">
        <v>12</v>
      </c>
      <c r="F355" s="63"/>
      <c r="G355" s="63"/>
      <c r="H355" s="22">
        <v>18.896999999999998</v>
      </c>
      <c r="I355" s="66">
        <v>18.927</v>
      </c>
      <c r="J355" s="22">
        <f t="shared" si="10"/>
        <v>0</v>
      </c>
      <c r="K355" s="5">
        <f t="shared" si="11"/>
        <v>0</v>
      </c>
      <c r="L355" s="5">
        <f t="shared" si="12"/>
        <v>0</v>
      </c>
      <c r="M355" s="5">
        <f t="shared" si="13"/>
        <v>18.927</v>
      </c>
      <c r="N355" s="22">
        <f t="shared" si="14"/>
        <v>37.823999999999998</v>
      </c>
    </row>
    <row r="356" spans="1:16" ht="17.100000000000001" customHeight="1">
      <c r="A356" s="1">
        <v>447</v>
      </c>
      <c r="B356" s="1"/>
      <c r="C356" s="20" t="s">
        <v>586</v>
      </c>
      <c r="D356" s="20" t="s">
        <v>587</v>
      </c>
      <c r="E356" s="20" t="s">
        <v>11</v>
      </c>
      <c r="F356" s="21" t="s">
        <v>12</v>
      </c>
      <c r="G356" s="21" t="s">
        <v>13</v>
      </c>
      <c r="H356" s="23">
        <v>19.067</v>
      </c>
      <c r="I356" s="66">
        <v>18.797000000000001</v>
      </c>
      <c r="J356" s="22">
        <f t="shared" si="10"/>
        <v>0</v>
      </c>
      <c r="K356" s="5">
        <f t="shared" si="11"/>
        <v>0</v>
      </c>
      <c r="L356" s="5">
        <f t="shared" si="12"/>
        <v>0</v>
      </c>
      <c r="M356" s="5">
        <f t="shared" si="13"/>
        <v>18.797000000000001</v>
      </c>
      <c r="N356" s="22">
        <f t="shared" si="14"/>
        <v>37.864000000000004</v>
      </c>
    </row>
    <row r="357" spans="1:16" ht="17.100000000000001" customHeight="1">
      <c r="A357" s="1">
        <v>622</v>
      </c>
      <c r="B357" s="1"/>
      <c r="C357" s="24" t="s">
        <v>439</v>
      </c>
      <c r="D357" s="24" t="s">
        <v>440</v>
      </c>
      <c r="E357" s="24" t="s">
        <v>11</v>
      </c>
      <c r="F357" s="25" t="s">
        <v>12</v>
      </c>
      <c r="G357" s="25" t="s">
        <v>13</v>
      </c>
      <c r="H357" s="61">
        <v>18.673999999999999</v>
      </c>
      <c r="I357" s="62">
        <v>19.190999999999999</v>
      </c>
      <c r="J357" s="22">
        <f t="shared" si="10"/>
        <v>0</v>
      </c>
      <c r="K357" s="5">
        <f t="shared" si="11"/>
        <v>0</v>
      </c>
      <c r="L357" s="5">
        <f t="shared" si="12"/>
        <v>0</v>
      </c>
      <c r="M357" s="5">
        <f t="shared" si="13"/>
        <v>19.190999999999999</v>
      </c>
      <c r="N357" s="22">
        <f t="shared" si="14"/>
        <v>37.864999999999995</v>
      </c>
    </row>
    <row r="358" spans="1:16" ht="17.100000000000001" customHeight="1">
      <c r="A358" s="1">
        <v>382</v>
      </c>
      <c r="B358" s="1"/>
      <c r="C358" s="28" t="s">
        <v>612</v>
      </c>
      <c r="D358" s="28" t="s">
        <v>613</v>
      </c>
      <c r="E358" s="28"/>
      <c r="F358" s="63"/>
      <c r="G358" s="63"/>
      <c r="H358" s="22">
        <v>19.204999999999998</v>
      </c>
      <c r="I358" s="66">
        <v>18.696999999999999</v>
      </c>
      <c r="J358" s="22">
        <f t="shared" si="10"/>
        <v>0</v>
      </c>
      <c r="K358" s="5">
        <f t="shared" si="11"/>
        <v>0</v>
      </c>
      <c r="L358" s="5">
        <f t="shared" si="12"/>
        <v>0</v>
      </c>
      <c r="M358" s="5">
        <f t="shared" si="13"/>
        <v>18.696999999999999</v>
      </c>
      <c r="N358" s="22">
        <f t="shared" si="14"/>
        <v>37.902000000000001</v>
      </c>
    </row>
    <row r="359" spans="1:16" ht="17.100000000000001" customHeight="1">
      <c r="A359" s="1">
        <v>123</v>
      </c>
      <c r="B359" s="1"/>
      <c r="C359" s="28" t="s">
        <v>570</v>
      </c>
      <c r="D359" s="28" t="s">
        <v>571</v>
      </c>
      <c r="E359" s="28"/>
      <c r="F359" s="63"/>
      <c r="G359" s="63"/>
      <c r="H359" s="22">
        <v>19.041</v>
      </c>
      <c r="I359" s="66">
        <v>18.873000000000001</v>
      </c>
      <c r="J359" s="22">
        <f t="shared" si="10"/>
        <v>0</v>
      </c>
      <c r="K359" s="5">
        <f t="shared" si="11"/>
        <v>0</v>
      </c>
      <c r="L359" s="5">
        <f t="shared" si="12"/>
        <v>0</v>
      </c>
      <c r="M359" s="5">
        <f t="shared" si="13"/>
        <v>18.873000000000001</v>
      </c>
      <c r="N359" s="22">
        <f t="shared" si="14"/>
        <v>37.914000000000001</v>
      </c>
    </row>
    <row r="360" spans="1:16" ht="17.100000000000001" customHeight="1">
      <c r="A360" s="1">
        <v>249</v>
      </c>
      <c r="B360" s="1"/>
      <c r="C360" s="28" t="s">
        <v>107</v>
      </c>
      <c r="D360" s="28" t="s">
        <v>508</v>
      </c>
      <c r="E360" s="28" t="s">
        <v>12</v>
      </c>
      <c r="F360" s="63"/>
      <c r="G360" s="63"/>
      <c r="H360" s="22">
        <v>18.856999999999999</v>
      </c>
      <c r="I360" s="66">
        <v>19.058</v>
      </c>
      <c r="J360" s="22">
        <f t="shared" si="10"/>
        <v>0</v>
      </c>
      <c r="K360" s="5">
        <f t="shared" si="11"/>
        <v>0</v>
      </c>
      <c r="L360" s="5">
        <f t="shared" si="12"/>
        <v>0</v>
      </c>
      <c r="M360" s="5">
        <f t="shared" si="13"/>
        <v>19.058</v>
      </c>
      <c r="N360" s="22">
        <f t="shared" si="14"/>
        <v>37.914999999999999</v>
      </c>
    </row>
    <row r="361" spans="1:16" ht="17.100000000000001" customHeight="1">
      <c r="A361" s="1">
        <v>3</v>
      </c>
      <c r="B361" s="1"/>
      <c r="C361" s="28" t="s">
        <v>190</v>
      </c>
      <c r="D361" s="28" t="s">
        <v>191</v>
      </c>
      <c r="E361" s="28" t="s">
        <v>12</v>
      </c>
      <c r="F361" s="63"/>
      <c r="G361" s="63"/>
      <c r="H361" s="22">
        <v>18.058</v>
      </c>
      <c r="I361" s="66">
        <v>19.861999999999998</v>
      </c>
      <c r="J361" s="22">
        <f t="shared" si="10"/>
        <v>0</v>
      </c>
      <c r="K361" s="5">
        <f t="shared" si="11"/>
        <v>0</v>
      </c>
      <c r="L361" s="5">
        <f t="shared" si="12"/>
        <v>0</v>
      </c>
      <c r="M361" s="5">
        <f t="shared" si="13"/>
        <v>19.861999999999998</v>
      </c>
      <c r="N361" s="22">
        <f t="shared" si="14"/>
        <v>37.92</v>
      </c>
      <c r="O361" s="68"/>
      <c r="P361" s="68"/>
    </row>
    <row r="362" spans="1:16" ht="17.100000000000001" customHeight="1">
      <c r="A362" s="1">
        <v>632</v>
      </c>
      <c r="B362" s="1"/>
      <c r="C362" s="24" t="s">
        <v>365</v>
      </c>
      <c r="D362" s="24" t="s">
        <v>623</v>
      </c>
      <c r="E362" s="24" t="s">
        <v>11</v>
      </c>
      <c r="F362" s="25" t="s">
        <v>12</v>
      </c>
      <c r="G362" s="25" t="s">
        <v>13</v>
      </c>
      <c r="H362" s="61">
        <v>19.260000000000002</v>
      </c>
      <c r="I362" s="62">
        <v>18.663</v>
      </c>
      <c r="J362" s="22">
        <f t="shared" si="10"/>
        <v>0</v>
      </c>
      <c r="K362" s="5">
        <f t="shared" si="11"/>
        <v>0</v>
      </c>
      <c r="L362" s="5">
        <f t="shared" si="12"/>
        <v>0</v>
      </c>
      <c r="M362" s="5">
        <f t="shared" si="13"/>
        <v>18.663</v>
      </c>
      <c r="N362" s="22">
        <f t="shared" si="14"/>
        <v>37.923000000000002</v>
      </c>
    </row>
    <row r="363" spans="1:16" ht="17.100000000000001" customHeight="1">
      <c r="A363" s="1">
        <v>74</v>
      </c>
      <c r="B363" s="1"/>
      <c r="C363" s="28" t="s">
        <v>552</v>
      </c>
      <c r="D363" s="28" t="s">
        <v>553</v>
      </c>
      <c r="E363" s="28"/>
      <c r="F363" s="63"/>
      <c r="G363" s="63"/>
      <c r="H363" s="22">
        <v>18.978000000000002</v>
      </c>
      <c r="I363" s="66">
        <v>18.951000000000001</v>
      </c>
      <c r="J363" s="22">
        <f t="shared" si="10"/>
        <v>0</v>
      </c>
      <c r="K363" s="5">
        <f t="shared" si="11"/>
        <v>0</v>
      </c>
      <c r="L363" s="5">
        <f t="shared" si="12"/>
        <v>0</v>
      </c>
      <c r="M363" s="5">
        <f t="shared" si="13"/>
        <v>18.951000000000001</v>
      </c>
      <c r="N363" s="22">
        <f t="shared" si="14"/>
        <v>37.929000000000002</v>
      </c>
    </row>
    <row r="364" spans="1:16" ht="17.100000000000001" customHeight="1">
      <c r="A364" s="1">
        <v>122</v>
      </c>
      <c r="B364" s="1"/>
      <c r="C364" s="28" t="s">
        <v>582</v>
      </c>
      <c r="D364" s="28" t="s">
        <v>583</v>
      </c>
      <c r="E364" s="28"/>
      <c r="F364" s="63"/>
      <c r="G364" s="63"/>
      <c r="H364" s="22">
        <v>19.067</v>
      </c>
      <c r="I364" s="66">
        <v>18.893000000000001</v>
      </c>
      <c r="J364" s="22">
        <f t="shared" si="10"/>
        <v>0</v>
      </c>
      <c r="K364" s="5">
        <f t="shared" si="11"/>
        <v>0</v>
      </c>
      <c r="L364" s="5">
        <f t="shared" si="12"/>
        <v>0</v>
      </c>
      <c r="M364" s="5">
        <f t="shared" si="13"/>
        <v>18.893000000000001</v>
      </c>
      <c r="N364" s="22">
        <f t="shared" si="14"/>
        <v>37.96</v>
      </c>
    </row>
    <row r="365" spans="1:16" ht="17.100000000000001" customHeight="1">
      <c r="A365" s="1">
        <v>68</v>
      </c>
      <c r="B365" s="1"/>
      <c r="C365" s="28" t="s">
        <v>543</v>
      </c>
      <c r="D365" s="28" t="s">
        <v>544</v>
      </c>
      <c r="E365" s="28"/>
      <c r="F365" s="63"/>
      <c r="G365" s="63"/>
      <c r="H365" s="22">
        <v>18.966000000000001</v>
      </c>
      <c r="I365" s="66">
        <v>19.004000000000001</v>
      </c>
      <c r="J365" s="22">
        <f t="shared" si="10"/>
        <v>0</v>
      </c>
      <c r="K365" s="5">
        <f t="shared" si="11"/>
        <v>0</v>
      </c>
      <c r="L365" s="5">
        <f t="shared" si="12"/>
        <v>0</v>
      </c>
      <c r="M365" s="5">
        <f t="shared" si="13"/>
        <v>19.004000000000001</v>
      </c>
      <c r="N365" s="22">
        <f t="shared" si="14"/>
        <v>37.97</v>
      </c>
    </row>
    <row r="366" spans="1:16" ht="17.100000000000001" customHeight="1">
      <c r="A366" s="1">
        <v>520</v>
      </c>
      <c r="B366" s="1"/>
      <c r="C366" s="20" t="s">
        <v>64</v>
      </c>
      <c r="D366" s="20" t="s">
        <v>480</v>
      </c>
      <c r="E366" s="20"/>
      <c r="F366" s="21" t="s">
        <v>12</v>
      </c>
      <c r="G366" s="21" t="s">
        <v>13</v>
      </c>
      <c r="H366" s="23">
        <v>18.786999999999999</v>
      </c>
      <c r="I366" s="66">
        <v>19.189</v>
      </c>
      <c r="J366" s="22">
        <f t="shared" si="10"/>
        <v>0</v>
      </c>
      <c r="K366" s="5">
        <f t="shared" si="11"/>
        <v>0</v>
      </c>
      <c r="L366" s="5">
        <f t="shared" si="12"/>
        <v>0</v>
      </c>
      <c r="M366" s="5">
        <f t="shared" si="13"/>
        <v>19.189</v>
      </c>
      <c r="N366" s="22">
        <f t="shared" si="14"/>
        <v>37.975999999999999</v>
      </c>
    </row>
    <row r="367" spans="1:16" ht="17.100000000000001" customHeight="1">
      <c r="A367" s="1">
        <v>320</v>
      </c>
      <c r="B367" s="1"/>
      <c r="C367" s="39" t="s">
        <v>580</v>
      </c>
      <c r="D367" s="28" t="s">
        <v>581</v>
      </c>
      <c r="E367" s="28"/>
      <c r="F367" s="63"/>
      <c r="G367" s="63"/>
      <c r="H367" s="22">
        <v>19.065999999999999</v>
      </c>
      <c r="I367" s="66">
        <v>18.957999999999998</v>
      </c>
      <c r="J367" s="22">
        <f t="shared" si="10"/>
        <v>0</v>
      </c>
      <c r="K367" s="5">
        <f t="shared" si="11"/>
        <v>0</v>
      </c>
      <c r="L367" s="5">
        <f t="shared" si="12"/>
        <v>0</v>
      </c>
      <c r="M367" s="5">
        <f t="shared" si="13"/>
        <v>18.957999999999998</v>
      </c>
      <c r="N367" s="22">
        <f t="shared" si="14"/>
        <v>38.024000000000001</v>
      </c>
    </row>
    <row r="368" spans="1:16" ht="17.100000000000001" customHeight="1">
      <c r="A368" s="1">
        <v>33</v>
      </c>
      <c r="B368" s="1"/>
      <c r="C368" s="28" t="s">
        <v>578</v>
      </c>
      <c r="D368" s="28" t="s">
        <v>579</v>
      </c>
      <c r="E368" s="28"/>
      <c r="F368" s="63"/>
      <c r="G368" s="63"/>
      <c r="H368" s="22">
        <v>19.065999999999999</v>
      </c>
      <c r="I368" s="66">
        <v>18.966000000000001</v>
      </c>
      <c r="J368" s="22">
        <f t="shared" si="10"/>
        <v>0</v>
      </c>
      <c r="K368" s="5">
        <f t="shared" si="11"/>
        <v>0</v>
      </c>
      <c r="L368" s="5">
        <f t="shared" si="12"/>
        <v>0</v>
      </c>
      <c r="M368" s="5">
        <f t="shared" si="13"/>
        <v>18.966000000000001</v>
      </c>
      <c r="N368" s="22">
        <f t="shared" si="14"/>
        <v>38.031999999999996</v>
      </c>
    </row>
    <row r="369" spans="1:15" ht="17.100000000000001" customHeight="1">
      <c r="A369" s="1">
        <v>567</v>
      </c>
      <c r="B369" s="1"/>
      <c r="C369" s="24" t="s">
        <v>365</v>
      </c>
      <c r="D369" s="24" t="s">
        <v>366</v>
      </c>
      <c r="E369" s="24" t="s">
        <v>11</v>
      </c>
      <c r="F369" s="25" t="s">
        <v>12</v>
      </c>
      <c r="G369" s="25" t="s">
        <v>13</v>
      </c>
      <c r="H369" s="61">
        <v>18.526</v>
      </c>
      <c r="I369" s="62">
        <v>19.510999999999999</v>
      </c>
      <c r="J369" s="22">
        <f t="shared" si="10"/>
        <v>0</v>
      </c>
      <c r="K369" s="5">
        <f t="shared" si="11"/>
        <v>0</v>
      </c>
      <c r="L369" s="5">
        <f t="shared" si="12"/>
        <v>0</v>
      </c>
      <c r="M369" s="5">
        <f t="shared" si="13"/>
        <v>19.510999999999999</v>
      </c>
      <c r="N369" s="22">
        <f t="shared" si="14"/>
        <v>38.036999999999999</v>
      </c>
    </row>
    <row r="370" spans="1:15" ht="17.100000000000001" customHeight="1">
      <c r="A370" s="1">
        <v>557</v>
      </c>
      <c r="B370" s="1"/>
      <c r="C370" s="20" t="s">
        <v>646</v>
      </c>
      <c r="D370" s="20" t="s">
        <v>647</v>
      </c>
      <c r="E370" s="20"/>
      <c r="F370" s="21"/>
      <c r="G370" s="21" t="s">
        <v>13</v>
      </c>
      <c r="H370" s="23">
        <v>19.361999999999998</v>
      </c>
      <c r="I370" s="66">
        <v>18.678000000000001</v>
      </c>
      <c r="J370" s="22">
        <f t="shared" si="10"/>
        <v>0</v>
      </c>
      <c r="K370" s="5">
        <f t="shared" si="11"/>
        <v>0</v>
      </c>
      <c r="L370" s="5">
        <f t="shared" si="12"/>
        <v>0</v>
      </c>
      <c r="M370" s="5">
        <f t="shared" si="13"/>
        <v>18.678000000000001</v>
      </c>
      <c r="N370" s="22">
        <f t="shared" si="14"/>
        <v>38.04</v>
      </c>
    </row>
    <row r="371" spans="1:15" ht="17.100000000000001" customHeight="1">
      <c r="A371" s="1">
        <v>84</v>
      </c>
      <c r="B371" s="1"/>
      <c r="C371" s="28" t="s">
        <v>564</v>
      </c>
      <c r="D371" s="28" t="s">
        <v>565</v>
      </c>
      <c r="E371" s="28" t="s">
        <v>12</v>
      </c>
      <c r="F371" s="63"/>
      <c r="G371" s="63"/>
      <c r="H371" s="22">
        <v>19.010999999999999</v>
      </c>
      <c r="I371" s="66">
        <v>19.036000000000001</v>
      </c>
      <c r="J371" s="22">
        <f t="shared" si="10"/>
        <v>0</v>
      </c>
      <c r="K371" s="5">
        <f t="shared" si="11"/>
        <v>0</v>
      </c>
      <c r="L371" s="5">
        <f t="shared" si="12"/>
        <v>0</v>
      </c>
      <c r="M371" s="5">
        <f t="shared" si="13"/>
        <v>19.036000000000001</v>
      </c>
      <c r="N371" s="22">
        <f t="shared" si="14"/>
        <v>38.046999999999997</v>
      </c>
    </row>
    <row r="372" spans="1:15" ht="17.100000000000001" customHeight="1">
      <c r="A372" s="1">
        <v>395</v>
      </c>
      <c r="B372" s="1"/>
      <c r="C372" s="29" t="s">
        <v>441</v>
      </c>
      <c r="D372" s="29" t="s">
        <v>639</v>
      </c>
      <c r="E372" s="29"/>
      <c r="F372" s="30"/>
      <c r="G372" s="30"/>
      <c r="H372" s="22">
        <v>19.308</v>
      </c>
      <c r="I372" s="66">
        <v>18.762</v>
      </c>
      <c r="J372" s="22">
        <f t="shared" si="10"/>
        <v>0</v>
      </c>
      <c r="K372" s="5">
        <f t="shared" si="11"/>
        <v>0</v>
      </c>
      <c r="L372" s="5">
        <f t="shared" si="12"/>
        <v>0</v>
      </c>
      <c r="M372" s="5">
        <f t="shared" si="13"/>
        <v>18.762</v>
      </c>
      <c r="N372" s="22">
        <f t="shared" si="14"/>
        <v>38.07</v>
      </c>
    </row>
    <row r="373" spans="1:15" ht="17.100000000000001" customHeight="1">
      <c r="A373" s="1">
        <v>683</v>
      </c>
      <c r="B373" s="1"/>
      <c r="C373" s="24" t="s">
        <v>181</v>
      </c>
      <c r="D373" s="24" t="s">
        <v>182</v>
      </c>
      <c r="E373" s="24"/>
      <c r="F373" s="25" t="s">
        <v>12</v>
      </c>
      <c r="G373" s="25" t="s">
        <v>13</v>
      </c>
      <c r="H373" s="61">
        <v>18.04</v>
      </c>
      <c r="I373" s="62">
        <v>20.074999999999999</v>
      </c>
      <c r="J373" s="22">
        <f t="shared" si="10"/>
        <v>0</v>
      </c>
      <c r="K373" s="5">
        <f t="shared" si="11"/>
        <v>0</v>
      </c>
      <c r="L373" s="5">
        <f t="shared" si="12"/>
        <v>0</v>
      </c>
      <c r="M373" s="5">
        <f t="shared" si="13"/>
        <v>20.074999999999999</v>
      </c>
      <c r="N373" s="22">
        <f t="shared" si="14"/>
        <v>38.114999999999995</v>
      </c>
    </row>
    <row r="374" spans="1:15" ht="17.100000000000001" customHeight="1">
      <c r="A374" s="1">
        <v>24</v>
      </c>
      <c r="B374" s="1"/>
      <c r="C374" s="28" t="s">
        <v>625</v>
      </c>
      <c r="D374" s="28" t="s">
        <v>626</v>
      </c>
      <c r="E374" s="28" t="s">
        <v>12</v>
      </c>
      <c r="F374" s="63"/>
      <c r="G374" s="63"/>
      <c r="H374" s="22">
        <v>19.277999999999999</v>
      </c>
      <c r="I374" s="66">
        <v>18.838999999999999</v>
      </c>
      <c r="J374" s="22">
        <f t="shared" si="10"/>
        <v>0</v>
      </c>
      <c r="K374" s="5">
        <f t="shared" si="11"/>
        <v>0</v>
      </c>
      <c r="L374" s="5">
        <f t="shared" si="12"/>
        <v>0</v>
      </c>
      <c r="M374" s="5">
        <f t="shared" si="13"/>
        <v>18.838999999999999</v>
      </c>
      <c r="N374" s="22">
        <f t="shared" si="14"/>
        <v>38.116999999999997</v>
      </c>
    </row>
    <row r="375" spans="1:15" ht="17.100000000000001" customHeight="1">
      <c r="A375" s="1">
        <v>25</v>
      </c>
      <c r="B375" s="1"/>
      <c r="C375" s="28" t="s">
        <v>598</v>
      </c>
      <c r="D375" s="28" t="s">
        <v>599</v>
      </c>
      <c r="E375" s="28" t="s">
        <v>12</v>
      </c>
      <c r="F375" s="63"/>
      <c r="G375" s="63"/>
      <c r="H375" s="22">
        <v>19.137</v>
      </c>
      <c r="I375" s="66">
        <v>18.989000000000001</v>
      </c>
      <c r="J375" s="22">
        <f t="shared" si="10"/>
        <v>0</v>
      </c>
      <c r="K375" s="5">
        <f t="shared" si="11"/>
        <v>0</v>
      </c>
      <c r="L375" s="5">
        <f t="shared" si="12"/>
        <v>0</v>
      </c>
      <c r="M375" s="5">
        <f t="shared" si="13"/>
        <v>18.989000000000001</v>
      </c>
      <c r="N375" s="22">
        <f t="shared" si="14"/>
        <v>38.126000000000005</v>
      </c>
    </row>
    <row r="376" spans="1:15" ht="17.100000000000001" customHeight="1">
      <c r="A376" s="1">
        <v>529</v>
      </c>
      <c r="B376" s="1"/>
      <c r="C376" s="20" t="s">
        <v>397</v>
      </c>
      <c r="D376" s="20" t="s">
        <v>539</v>
      </c>
      <c r="E376" s="20"/>
      <c r="F376" s="21"/>
      <c r="G376" s="21" t="s">
        <v>13</v>
      </c>
      <c r="H376" s="23">
        <v>18.925000000000001</v>
      </c>
      <c r="I376" s="66">
        <v>19.207999999999998</v>
      </c>
      <c r="J376" s="22">
        <f t="shared" si="10"/>
        <v>0</v>
      </c>
      <c r="K376" s="5">
        <f t="shared" si="11"/>
        <v>0</v>
      </c>
      <c r="L376" s="5">
        <f t="shared" si="12"/>
        <v>0</v>
      </c>
      <c r="M376" s="5">
        <f t="shared" si="13"/>
        <v>19.207999999999998</v>
      </c>
      <c r="N376" s="22">
        <f t="shared" si="14"/>
        <v>38.132999999999996</v>
      </c>
    </row>
    <row r="377" spans="1:15" ht="17.100000000000001" customHeight="1">
      <c r="A377" s="1">
        <v>437</v>
      </c>
      <c r="B377" s="1"/>
      <c r="C377" s="20" t="s">
        <v>376</v>
      </c>
      <c r="D377" s="20" t="s">
        <v>597</v>
      </c>
      <c r="E377" s="20" t="s">
        <v>11</v>
      </c>
      <c r="F377" s="21" t="s">
        <v>12</v>
      </c>
      <c r="G377" s="21" t="s">
        <v>13</v>
      </c>
      <c r="H377" s="23">
        <v>19.119</v>
      </c>
      <c r="I377" s="66">
        <v>19.088999999999999</v>
      </c>
      <c r="J377" s="22">
        <f t="shared" si="10"/>
        <v>0</v>
      </c>
      <c r="K377" s="5">
        <f t="shared" si="11"/>
        <v>0</v>
      </c>
      <c r="L377" s="5">
        <f t="shared" si="12"/>
        <v>0</v>
      </c>
      <c r="M377" s="5">
        <f t="shared" si="13"/>
        <v>19.088999999999999</v>
      </c>
      <c r="N377" s="22">
        <f t="shared" si="14"/>
        <v>38.207999999999998</v>
      </c>
    </row>
    <row r="378" spans="1:15" ht="17.100000000000001" customHeight="1">
      <c r="A378" s="1">
        <v>626</v>
      </c>
      <c r="B378" s="1"/>
      <c r="C378" s="24" t="s">
        <v>252</v>
      </c>
      <c r="D378" s="24" t="s">
        <v>518</v>
      </c>
      <c r="E378" s="24" t="s">
        <v>11</v>
      </c>
      <c r="F378" s="25" t="s">
        <v>519</v>
      </c>
      <c r="G378" s="25" t="s">
        <v>13</v>
      </c>
      <c r="H378" s="61">
        <v>18.875</v>
      </c>
      <c r="I378" s="62">
        <v>19.334</v>
      </c>
      <c r="J378" s="22">
        <f t="shared" si="10"/>
        <v>0</v>
      </c>
      <c r="K378" s="5">
        <f t="shared" si="11"/>
        <v>0</v>
      </c>
      <c r="L378" s="5">
        <f t="shared" si="12"/>
        <v>0</v>
      </c>
      <c r="M378" s="5">
        <f t="shared" si="13"/>
        <v>19.334</v>
      </c>
      <c r="N378" s="22">
        <f t="shared" si="14"/>
        <v>38.209000000000003</v>
      </c>
    </row>
    <row r="379" spans="1:15" ht="17.100000000000001" customHeight="1">
      <c r="A379" s="1">
        <v>141</v>
      </c>
      <c r="B379" s="1"/>
      <c r="C379" s="28" t="s">
        <v>545</v>
      </c>
      <c r="D379" s="28" t="s">
        <v>576</v>
      </c>
      <c r="E379" s="28"/>
      <c r="F379" s="63"/>
      <c r="G379" s="63"/>
      <c r="H379" s="22">
        <v>19.047999999999998</v>
      </c>
      <c r="I379" s="66">
        <v>19.202999999999999</v>
      </c>
      <c r="J379" s="22">
        <f t="shared" si="10"/>
        <v>0</v>
      </c>
      <c r="K379" s="5">
        <f t="shared" si="11"/>
        <v>0</v>
      </c>
      <c r="L379" s="5">
        <f t="shared" si="12"/>
        <v>0</v>
      </c>
      <c r="M379" s="5">
        <f t="shared" si="13"/>
        <v>19.202999999999999</v>
      </c>
      <c r="N379" s="22">
        <f t="shared" si="14"/>
        <v>38.250999999999998</v>
      </c>
    </row>
    <row r="380" spans="1:15" ht="17.100000000000001" customHeight="1">
      <c r="A380" s="1">
        <v>165</v>
      </c>
      <c r="B380" s="1"/>
      <c r="C380" s="28" t="s">
        <v>650</v>
      </c>
      <c r="D380" s="28" t="s">
        <v>651</v>
      </c>
      <c r="E380" s="28"/>
      <c r="F380" s="63"/>
      <c r="G380" s="63"/>
      <c r="H380" s="22">
        <v>19.370999999999999</v>
      </c>
      <c r="I380" s="66">
        <v>18.948</v>
      </c>
      <c r="J380" s="22">
        <f t="shared" si="10"/>
        <v>0</v>
      </c>
      <c r="K380" s="5">
        <f t="shared" si="11"/>
        <v>0</v>
      </c>
      <c r="L380" s="5">
        <f t="shared" si="12"/>
        <v>0</v>
      </c>
      <c r="M380" s="5">
        <f t="shared" si="13"/>
        <v>18.948</v>
      </c>
      <c r="N380" s="22">
        <f t="shared" si="14"/>
        <v>38.319000000000003</v>
      </c>
      <c r="O380" s="60" t="s">
        <v>985</v>
      </c>
    </row>
    <row r="381" spans="1:15" ht="17.100000000000001" customHeight="1">
      <c r="A381" s="1">
        <v>581</v>
      </c>
      <c r="B381" s="1"/>
      <c r="C381" s="24" t="s">
        <v>700</v>
      </c>
      <c r="D381" s="24" t="s">
        <v>701</v>
      </c>
      <c r="E381" s="24" t="s">
        <v>11</v>
      </c>
      <c r="F381" s="25" t="s">
        <v>12</v>
      </c>
      <c r="G381" s="25" t="s">
        <v>13</v>
      </c>
      <c r="H381" s="61">
        <v>19.734000000000002</v>
      </c>
      <c r="I381" s="62">
        <v>18.594000000000001</v>
      </c>
      <c r="J381" s="22">
        <f t="shared" si="10"/>
        <v>0</v>
      </c>
      <c r="K381" s="5">
        <f t="shared" si="11"/>
        <v>0</v>
      </c>
      <c r="L381" s="5">
        <f t="shared" si="12"/>
        <v>0</v>
      </c>
      <c r="M381" s="5">
        <f t="shared" si="13"/>
        <v>18.594000000000001</v>
      </c>
      <c r="N381" s="22">
        <f t="shared" si="14"/>
        <v>38.328000000000003</v>
      </c>
    </row>
    <row r="382" spans="1:15" ht="17.100000000000001" customHeight="1">
      <c r="A382" s="1">
        <v>614</v>
      </c>
      <c r="B382" s="1"/>
      <c r="C382" s="24" t="s">
        <v>684</v>
      </c>
      <c r="D382" s="24" t="s">
        <v>685</v>
      </c>
      <c r="E382" s="24" t="s">
        <v>11</v>
      </c>
      <c r="F382" s="25" t="s">
        <v>12</v>
      </c>
      <c r="G382" s="25" t="s">
        <v>13</v>
      </c>
      <c r="H382" s="61">
        <v>19.553999999999998</v>
      </c>
      <c r="I382" s="62">
        <v>18.774000000000001</v>
      </c>
      <c r="J382" s="22">
        <f t="shared" si="10"/>
        <v>0</v>
      </c>
      <c r="K382" s="5">
        <f t="shared" si="11"/>
        <v>0</v>
      </c>
      <c r="L382" s="5">
        <f t="shared" si="12"/>
        <v>0</v>
      </c>
      <c r="M382" s="5">
        <f t="shared" si="13"/>
        <v>18.774000000000001</v>
      </c>
      <c r="N382" s="22">
        <f t="shared" si="14"/>
        <v>38.328000000000003</v>
      </c>
    </row>
    <row r="383" spans="1:15" ht="17.100000000000001" customHeight="1">
      <c r="A383" s="1">
        <v>480</v>
      </c>
      <c r="B383" s="1"/>
      <c r="C383" s="20" t="s">
        <v>644</v>
      </c>
      <c r="D383" s="20" t="s">
        <v>645</v>
      </c>
      <c r="E383" s="20"/>
      <c r="F383" s="21" t="s">
        <v>12</v>
      </c>
      <c r="G383" s="21" t="s">
        <v>13</v>
      </c>
      <c r="H383" s="23">
        <v>19.349</v>
      </c>
      <c r="I383" s="66">
        <v>18.981000000000002</v>
      </c>
      <c r="J383" s="22">
        <f t="shared" si="10"/>
        <v>0</v>
      </c>
      <c r="K383" s="5">
        <f t="shared" si="11"/>
        <v>0</v>
      </c>
      <c r="L383" s="5">
        <f t="shared" si="12"/>
        <v>0</v>
      </c>
      <c r="M383" s="5">
        <f t="shared" si="13"/>
        <v>18.981000000000002</v>
      </c>
      <c r="N383" s="22">
        <f t="shared" si="14"/>
        <v>38.33</v>
      </c>
    </row>
    <row r="384" spans="1:15" ht="17.100000000000001" customHeight="1">
      <c r="A384" s="1">
        <v>335</v>
      </c>
      <c r="B384" s="1"/>
      <c r="C384" s="39" t="s">
        <v>504</v>
      </c>
      <c r="D384" s="28" t="s">
        <v>635</v>
      </c>
      <c r="E384" s="28"/>
      <c r="F384" s="63"/>
      <c r="G384" s="63"/>
      <c r="H384" s="22">
        <v>19.294</v>
      </c>
      <c r="I384" s="66">
        <v>19.05</v>
      </c>
      <c r="J384" s="22">
        <f t="shared" si="10"/>
        <v>0</v>
      </c>
      <c r="K384" s="5">
        <f t="shared" si="11"/>
        <v>0</v>
      </c>
      <c r="L384" s="5">
        <f t="shared" si="12"/>
        <v>0</v>
      </c>
      <c r="M384" s="5">
        <f t="shared" si="13"/>
        <v>19.05</v>
      </c>
      <c r="N384" s="22">
        <f t="shared" si="14"/>
        <v>38.344000000000001</v>
      </c>
    </row>
    <row r="385" spans="1:14" ht="17.100000000000001" customHeight="1">
      <c r="A385" s="1">
        <v>67</v>
      </c>
      <c r="B385" s="1"/>
      <c r="C385" s="28" t="s">
        <v>545</v>
      </c>
      <c r="D385" s="28" t="s">
        <v>546</v>
      </c>
      <c r="E385" s="28" t="s">
        <v>12</v>
      </c>
      <c r="F385" s="63"/>
      <c r="G385" s="63"/>
      <c r="H385" s="22">
        <v>18.968</v>
      </c>
      <c r="I385" s="66">
        <v>19.39</v>
      </c>
      <c r="J385" s="22">
        <f t="shared" si="10"/>
        <v>0</v>
      </c>
      <c r="K385" s="5">
        <f t="shared" si="11"/>
        <v>0</v>
      </c>
      <c r="L385" s="5">
        <f t="shared" si="12"/>
        <v>0</v>
      </c>
      <c r="M385" s="5">
        <f t="shared" si="13"/>
        <v>19.39</v>
      </c>
      <c r="N385" s="22">
        <f t="shared" si="14"/>
        <v>38.358000000000004</v>
      </c>
    </row>
    <row r="386" spans="1:14" ht="17.100000000000001" customHeight="1">
      <c r="A386" s="1">
        <v>485</v>
      </c>
      <c r="B386" s="1"/>
      <c r="C386" s="20" t="s">
        <v>177</v>
      </c>
      <c r="D386" s="20" t="s">
        <v>671</v>
      </c>
      <c r="E386" s="20" t="s">
        <v>11</v>
      </c>
      <c r="F386" s="21" t="s">
        <v>12</v>
      </c>
      <c r="G386" s="21" t="s">
        <v>13</v>
      </c>
      <c r="H386" s="23">
        <v>19.483000000000001</v>
      </c>
      <c r="I386" s="66">
        <v>18.896999999999998</v>
      </c>
      <c r="J386" s="22">
        <f t="shared" si="10"/>
        <v>0</v>
      </c>
      <c r="K386" s="5">
        <f t="shared" si="11"/>
        <v>0</v>
      </c>
      <c r="L386" s="5">
        <f t="shared" si="12"/>
        <v>0</v>
      </c>
      <c r="M386" s="5">
        <f t="shared" si="13"/>
        <v>18.896999999999998</v>
      </c>
      <c r="N386" s="22">
        <f t="shared" si="14"/>
        <v>38.379999999999995</v>
      </c>
    </row>
    <row r="387" spans="1:14" ht="17.100000000000001" customHeight="1">
      <c r="A387" s="1">
        <v>311</v>
      </c>
      <c r="B387" s="1"/>
      <c r="C387" s="28" t="s">
        <v>669</v>
      </c>
      <c r="D387" s="28" t="s">
        <v>670</v>
      </c>
      <c r="E387" s="28"/>
      <c r="F387" s="63"/>
      <c r="G387" s="63"/>
      <c r="H387" s="22">
        <v>19.483000000000001</v>
      </c>
      <c r="I387" s="66">
        <v>18.899000000000001</v>
      </c>
      <c r="J387" s="22">
        <f t="shared" ref="J387:J450" si="15">IF($I387&lt;K$1,$I387,0)</f>
        <v>0</v>
      </c>
      <c r="K387" s="5">
        <f t="shared" ref="K387:K450" si="16">IF(J387=0,IF($I387&lt;L$1,$I387,0),0)</f>
        <v>0</v>
      </c>
      <c r="L387" s="5">
        <f t="shared" ref="L387:L450" si="17">IF(J387=0,IF(K387=0,IF($I387&lt;M$1,$I387,0),0),0)</f>
        <v>0</v>
      </c>
      <c r="M387" s="5">
        <f t="shared" ref="M387:M450" si="18">IF(I387&gt;M$1,I387,0)</f>
        <v>18.899000000000001</v>
      </c>
      <c r="N387" s="22">
        <f t="shared" ref="N387:N450" si="19">SUM(H387+I387)</f>
        <v>38.382000000000005</v>
      </c>
    </row>
    <row r="388" spans="1:14" ht="17.100000000000001" customHeight="1">
      <c r="A388" s="1">
        <v>164</v>
      </c>
      <c r="B388" s="1"/>
      <c r="C388" s="28" t="s">
        <v>605</v>
      </c>
      <c r="D388" s="28" t="s">
        <v>606</v>
      </c>
      <c r="E388" s="28"/>
      <c r="F388" s="63"/>
      <c r="G388" s="63"/>
      <c r="H388" s="22">
        <v>19.163</v>
      </c>
      <c r="I388" s="66">
        <v>19.279</v>
      </c>
      <c r="J388" s="22">
        <f t="shared" si="15"/>
        <v>0</v>
      </c>
      <c r="K388" s="5">
        <f t="shared" si="16"/>
        <v>0</v>
      </c>
      <c r="L388" s="5">
        <f t="shared" si="17"/>
        <v>0</v>
      </c>
      <c r="M388" s="5">
        <f t="shared" si="18"/>
        <v>19.279</v>
      </c>
      <c r="N388" s="22">
        <f t="shared" si="19"/>
        <v>38.442</v>
      </c>
    </row>
    <row r="389" spans="1:14" ht="17.100000000000001" customHeight="1">
      <c r="A389" s="1">
        <v>559</v>
      </c>
      <c r="B389" s="1"/>
      <c r="C389" s="24" t="s">
        <v>663</v>
      </c>
      <c r="D389" s="24" t="s">
        <v>664</v>
      </c>
      <c r="E389" s="24" t="s">
        <v>11</v>
      </c>
      <c r="F389" s="25"/>
      <c r="G389" s="25" t="s">
        <v>13</v>
      </c>
      <c r="H389" s="61">
        <v>19.449000000000002</v>
      </c>
      <c r="I389" s="62">
        <v>19.024999999999999</v>
      </c>
      <c r="J389" s="22">
        <f t="shared" si="15"/>
        <v>0</v>
      </c>
      <c r="K389" s="5">
        <f t="shared" si="16"/>
        <v>0</v>
      </c>
      <c r="L389" s="5">
        <f t="shared" si="17"/>
        <v>0</v>
      </c>
      <c r="M389" s="5">
        <f t="shared" si="18"/>
        <v>19.024999999999999</v>
      </c>
      <c r="N389" s="22">
        <f t="shared" si="19"/>
        <v>38.474000000000004</v>
      </c>
    </row>
    <row r="390" spans="1:14" ht="17.100000000000001" customHeight="1">
      <c r="A390" s="1">
        <v>228</v>
      </c>
      <c r="B390" s="1"/>
      <c r="C390" s="39" t="s">
        <v>468</v>
      </c>
      <c r="D390" s="28" t="s">
        <v>652</v>
      </c>
      <c r="E390" s="28"/>
      <c r="F390" s="47"/>
      <c r="G390" s="47"/>
      <c r="H390" s="22">
        <v>19.385000000000002</v>
      </c>
      <c r="I390" s="66">
        <v>19.091999999999999</v>
      </c>
      <c r="J390" s="22">
        <f t="shared" si="15"/>
        <v>0</v>
      </c>
      <c r="K390" s="5">
        <f t="shared" si="16"/>
        <v>0</v>
      </c>
      <c r="L390" s="5">
        <f t="shared" si="17"/>
        <v>0</v>
      </c>
      <c r="M390" s="5">
        <f t="shared" si="18"/>
        <v>19.091999999999999</v>
      </c>
      <c r="N390" s="22">
        <f t="shared" si="19"/>
        <v>38.477000000000004</v>
      </c>
    </row>
    <row r="391" spans="1:14" ht="17.100000000000001" customHeight="1">
      <c r="A391" s="1">
        <v>283</v>
      </c>
      <c r="B391" s="1"/>
      <c r="C391" s="28" t="s">
        <v>104</v>
      </c>
      <c r="D391" s="28" t="s">
        <v>655</v>
      </c>
      <c r="E391" s="46"/>
      <c r="F391" s="47"/>
      <c r="G391" s="47"/>
      <c r="H391" s="22">
        <v>19.398</v>
      </c>
      <c r="I391" s="66">
        <v>19.081</v>
      </c>
      <c r="J391" s="22">
        <f t="shared" si="15"/>
        <v>0</v>
      </c>
      <c r="K391" s="5">
        <f t="shared" si="16"/>
        <v>0</v>
      </c>
      <c r="L391" s="5">
        <f t="shared" si="17"/>
        <v>0</v>
      </c>
      <c r="M391" s="5">
        <f t="shared" si="18"/>
        <v>19.081</v>
      </c>
      <c r="N391" s="22">
        <f t="shared" si="19"/>
        <v>38.478999999999999</v>
      </c>
    </row>
    <row r="392" spans="1:14" ht="17.100000000000001" customHeight="1">
      <c r="A392" s="1">
        <v>660</v>
      </c>
      <c r="B392" s="1"/>
      <c r="C392" s="24" t="s">
        <v>633</v>
      </c>
      <c r="D392" s="24" t="s">
        <v>634</v>
      </c>
      <c r="E392" s="24"/>
      <c r="F392" s="25" t="s">
        <v>12</v>
      </c>
      <c r="G392" s="25" t="s">
        <v>13</v>
      </c>
      <c r="H392" s="61">
        <v>19.291</v>
      </c>
      <c r="I392" s="62">
        <v>19.193000000000001</v>
      </c>
      <c r="J392" s="22">
        <f t="shared" si="15"/>
        <v>0</v>
      </c>
      <c r="K392" s="5">
        <f t="shared" si="16"/>
        <v>0</v>
      </c>
      <c r="L392" s="5">
        <f t="shared" si="17"/>
        <v>0</v>
      </c>
      <c r="M392" s="5">
        <f t="shared" si="18"/>
        <v>19.193000000000001</v>
      </c>
      <c r="N392" s="22">
        <f t="shared" si="19"/>
        <v>38.484000000000002</v>
      </c>
    </row>
    <row r="393" spans="1:14" ht="17.100000000000001" customHeight="1">
      <c r="A393" s="1">
        <v>521</v>
      </c>
      <c r="B393" s="1"/>
      <c r="C393" s="20" t="s">
        <v>557</v>
      </c>
      <c r="D393" s="20" t="s">
        <v>558</v>
      </c>
      <c r="E393" s="20"/>
      <c r="F393" s="20" t="s">
        <v>12</v>
      </c>
      <c r="G393" s="20" t="s">
        <v>13</v>
      </c>
      <c r="H393" s="23">
        <v>18.998999999999999</v>
      </c>
      <c r="I393" s="66">
        <v>19.518000000000001</v>
      </c>
      <c r="J393" s="22">
        <f t="shared" si="15"/>
        <v>0</v>
      </c>
      <c r="K393" s="5">
        <f t="shared" si="16"/>
        <v>0</v>
      </c>
      <c r="L393" s="5">
        <f t="shared" si="17"/>
        <v>0</v>
      </c>
      <c r="M393" s="5">
        <f t="shared" si="18"/>
        <v>19.518000000000001</v>
      </c>
      <c r="N393" s="22">
        <f t="shared" si="19"/>
        <v>38.516999999999996</v>
      </c>
    </row>
    <row r="394" spans="1:14" ht="17.100000000000001" customHeight="1">
      <c r="A394" s="1">
        <v>42</v>
      </c>
      <c r="B394" s="1"/>
      <c r="C394" s="39" t="s">
        <v>220</v>
      </c>
      <c r="D394" s="28" t="s">
        <v>604</v>
      </c>
      <c r="E394" s="28"/>
      <c r="F394" s="63"/>
      <c r="G394" s="63"/>
      <c r="H394" s="22">
        <v>19.152000000000001</v>
      </c>
      <c r="I394" s="66">
        <v>19.390999999999998</v>
      </c>
      <c r="J394" s="22">
        <f t="shared" si="15"/>
        <v>0</v>
      </c>
      <c r="K394" s="5">
        <f t="shared" si="16"/>
        <v>0</v>
      </c>
      <c r="L394" s="5">
        <f t="shared" si="17"/>
        <v>0</v>
      </c>
      <c r="M394" s="5">
        <f t="shared" si="18"/>
        <v>19.390999999999998</v>
      </c>
      <c r="N394" s="22">
        <f t="shared" si="19"/>
        <v>38.542999999999999</v>
      </c>
    </row>
    <row r="395" spans="1:14" ht="17.100000000000001" customHeight="1">
      <c r="A395" s="1">
        <v>270</v>
      </c>
      <c r="B395" s="1"/>
      <c r="C395" s="28" t="s">
        <v>681</v>
      </c>
      <c r="D395" s="28" t="s">
        <v>682</v>
      </c>
      <c r="E395" s="28" t="s">
        <v>12</v>
      </c>
      <c r="F395" s="63"/>
      <c r="G395" s="63"/>
      <c r="H395" s="22">
        <v>19.544</v>
      </c>
      <c r="I395" s="66">
        <v>19.004999999999999</v>
      </c>
      <c r="J395" s="22">
        <f t="shared" si="15"/>
        <v>0</v>
      </c>
      <c r="K395" s="5">
        <f t="shared" si="16"/>
        <v>0</v>
      </c>
      <c r="L395" s="5">
        <f t="shared" si="17"/>
        <v>0</v>
      </c>
      <c r="M395" s="5">
        <f t="shared" si="18"/>
        <v>19.004999999999999</v>
      </c>
      <c r="N395" s="22">
        <f t="shared" si="19"/>
        <v>38.548999999999999</v>
      </c>
    </row>
    <row r="396" spans="1:14" ht="17.100000000000001" customHeight="1">
      <c r="A396" s="1">
        <v>582</v>
      </c>
      <c r="B396" s="1"/>
      <c r="C396" s="24" t="s">
        <v>631</v>
      </c>
      <c r="D396" s="24" t="s">
        <v>632</v>
      </c>
      <c r="E396" s="24" t="s">
        <v>11</v>
      </c>
      <c r="F396" s="25" t="s">
        <v>12</v>
      </c>
      <c r="G396" s="25" t="s">
        <v>13</v>
      </c>
      <c r="H396" s="61">
        <v>19.291</v>
      </c>
      <c r="I396" s="62">
        <v>19.277999999999999</v>
      </c>
      <c r="J396" s="22">
        <f t="shared" si="15"/>
        <v>0</v>
      </c>
      <c r="K396" s="5">
        <f t="shared" si="16"/>
        <v>0</v>
      </c>
      <c r="L396" s="5">
        <f t="shared" si="17"/>
        <v>0</v>
      </c>
      <c r="M396" s="5">
        <f t="shared" si="18"/>
        <v>19.277999999999999</v>
      </c>
      <c r="N396" s="22">
        <f t="shared" si="19"/>
        <v>38.569000000000003</v>
      </c>
    </row>
    <row r="397" spans="1:14" ht="17.100000000000001" customHeight="1">
      <c r="A397" s="1">
        <v>443</v>
      </c>
      <c r="B397" s="1"/>
      <c r="C397" s="20" t="s">
        <v>667</v>
      </c>
      <c r="D397" s="20" t="s">
        <v>668</v>
      </c>
      <c r="E397" s="20" t="s">
        <v>11</v>
      </c>
      <c r="F397" s="21"/>
      <c r="G397" s="21" t="s">
        <v>13</v>
      </c>
      <c r="H397" s="23">
        <v>19.481000000000002</v>
      </c>
      <c r="I397" s="66">
        <v>19.116</v>
      </c>
      <c r="J397" s="22">
        <f t="shared" si="15"/>
        <v>0</v>
      </c>
      <c r="K397" s="5">
        <f t="shared" si="16"/>
        <v>0</v>
      </c>
      <c r="L397" s="5">
        <f t="shared" si="17"/>
        <v>0</v>
      </c>
      <c r="M397" s="5">
        <f t="shared" si="18"/>
        <v>19.116</v>
      </c>
      <c r="N397" s="22">
        <f t="shared" si="19"/>
        <v>38.597000000000001</v>
      </c>
    </row>
    <row r="398" spans="1:14" ht="17.100000000000001" customHeight="1">
      <c r="A398" s="1">
        <v>592</v>
      </c>
      <c r="B398" s="1"/>
      <c r="C398" s="24" t="s">
        <v>629</v>
      </c>
      <c r="D398" s="24" t="s">
        <v>630</v>
      </c>
      <c r="E398" s="24" t="s">
        <v>11</v>
      </c>
      <c r="F398" s="25" t="s">
        <v>12</v>
      </c>
      <c r="G398" s="25" t="s">
        <v>13</v>
      </c>
      <c r="H398" s="61">
        <v>19.286000000000001</v>
      </c>
      <c r="I398" s="62">
        <v>19.317</v>
      </c>
      <c r="J398" s="22">
        <f t="shared" si="15"/>
        <v>0</v>
      </c>
      <c r="K398" s="5">
        <f t="shared" si="16"/>
        <v>0</v>
      </c>
      <c r="L398" s="5">
        <f t="shared" si="17"/>
        <v>0</v>
      </c>
      <c r="M398" s="5">
        <f t="shared" si="18"/>
        <v>19.317</v>
      </c>
      <c r="N398" s="22">
        <f t="shared" si="19"/>
        <v>38.603000000000002</v>
      </c>
    </row>
    <row r="399" spans="1:14" ht="17.100000000000001" customHeight="1">
      <c r="A399" s="1">
        <v>245</v>
      </c>
      <c r="B399" s="1"/>
      <c r="C399" s="28" t="s">
        <v>653</v>
      </c>
      <c r="D399" s="28" t="s">
        <v>654</v>
      </c>
      <c r="E399" s="28"/>
      <c r="F399" s="63"/>
      <c r="G399" s="63"/>
      <c r="H399" s="22">
        <v>19.393000000000001</v>
      </c>
      <c r="I399" s="66">
        <v>19.25</v>
      </c>
      <c r="J399" s="22">
        <f t="shared" si="15"/>
        <v>0</v>
      </c>
      <c r="K399" s="5">
        <f t="shared" si="16"/>
        <v>0</v>
      </c>
      <c r="L399" s="5">
        <f t="shared" si="17"/>
        <v>0</v>
      </c>
      <c r="M399" s="5">
        <f t="shared" si="18"/>
        <v>19.25</v>
      </c>
      <c r="N399" s="22">
        <f t="shared" si="19"/>
        <v>38.643000000000001</v>
      </c>
    </row>
    <row r="400" spans="1:14" ht="17.100000000000001" customHeight="1">
      <c r="A400" s="1">
        <v>378</v>
      </c>
      <c r="B400" s="1"/>
      <c r="C400" s="28" t="s">
        <v>614</v>
      </c>
      <c r="D400" s="28" t="s">
        <v>615</v>
      </c>
      <c r="E400" s="28"/>
      <c r="F400" s="70"/>
      <c r="G400" s="70"/>
      <c r="H400" s="22">
        <v>19.207999999999998</v>
      </c>
      <c r="I400" s="66">
        <v>19.446999999999999</v>
      </c>
      <c r="J400" s="22">
        <f t="shared" si="15"/>
        <v>0</v>
      </c>
      <c r="K400" s="5">
        <f t="shared" si="16"/>
        <v>0</v>
      </c>
      <c r="L400" s="5">
        <f t="shared" si="17"/>
        <v>0</v>
      </c>
      <c r="M400" s="5">
        <f t="shared" si="18"/>
        <v>19.446999999999999</v>
      </c>
      <c r="N400" s="22">
        <f t="shared" si="19"/>
        <v>38.655000000000001</v>
      </c>
    </row>
    <row r="401" spans="1:16" ht="17.100000000000001" customHeight="1">
      <c r="A401" s="1">
        <v>601</v>
      </c>
      <c r="B401" s="1"/>
      <c r="C401" s="24" t="s">
        <v>640</v>
      </c>
      <c r="D401" s="24" t="s">
        <v>641</v>
      </c>
      <c r="E401" s="24" t="s">
        <v>11</v>
      </c>
      <c r="F401" s="24" t="s">
        <v>12</v>
      </c>
      <c r="G401" s="24" t="s">
        <v>13</v>
      </c>
      <c r="H401" s="61">
        <v>19.311</v>
      </c>
      <c r="I401" s="62">
        <v>19.436</v>
      </c>
      <c r="J401" s="22">
        <f t="shared" si="15"/>
        <v>0</v>
      </c>
      <c r="K401" s="5">
        <f t="shared" si="16"/>
        <v>0</v>
      </c>
      <c r="L401" s="5">
        <f t="shared" si="17"/>
        <v>0</v>
      </c>
      <c r="M401" s="5">
        <f t="shared" si="18"/>
        <v>19.436</v>
      </c>
      <c r="N401" s="22">
        <f t="shared" si="19"/>
        <v>38.747</v>
      </c>
    </row>
    <row r="402" spans="1:16" ht="17.100000000000001" customHeight="1">
      <c r="A402" s="1">
        <v>105</v>
      </c>
      <c r="B402" s="1"/>
      <c r="C402" s="28" t="s">
        <v>695</v>
      </c>
      <c r="D402" s="28" t="s">
        <v>696</v>
      </c>
      <c r="E402" s="28"/>
      <c r="F402" s="70"/>
      <c r="G402" s="70"/>
      <c r="H402" s="22">
        <v>19.713000000000001</v>
      </c>
      <c r="I402" s="66">
        <v>19.082000000000001</v>
      </c>
      <c r="J402" s="22">
        <f t="shared" si="15"/>
        <v>0</v>
      </c>
      <c r="K402" s="5">
        <f t="shared" si="16"/>
        <v>0</v>
      </c>
      <c r="L402" s="5">
        <f t="shared" si="17"/>
        <v>0</v>
      </c>
      <c r="M402" s="5">
        <f t="shared" si="18"/>
        <v>19.082000000000001</v>
      </c>
      <c r="N402" s="22">
        <f t="shared" si="19"/>
        <v>38.795000000000002</v>
      </c>
    </row>
    <row r="403" spans="1:16" ht="17.100000000000001" customHeight="1">
      <c r="A403" s="1">
        <v>83</v>
      </c>
      <c r="B403" s="1"/>
      <c r="C403" s="39" t="s">
        <v>574</v>
      </c>
      <c r="D403" s="28" t="s">
        <v>575</v>
      </c>
      <c r="E403" s="28" t="s">
        <v>12</v>
      </c>
      <c r="F403" s="70"/>
      <c r="G403" s="70"/>
      <c r="H403" s="22">
        <v>19.047000000000001</v>
      </c>
      <c r="I403" s="66">
        <v>19.812999999999999</v>
      </c>
      <c r="J403" s="22">
        <f t="shared" si="15"/>
        <v>0</v>
      </c>
      <c r="K403" s="5">
        <f t="shared" si="16"/>
        <v>0</v>
      </c>
      <c r="L403" s="5">
        <f t="shared" si="17"/>
        <v>0</v>
      </c>
      <c r="M403" s="5">
        <f t="shared" si="18"/>
        <v>19.812999999999999</v>
      </c>
      <c r="N403" s="22">
        <f t="shared" si="19"/>
        <v>38.86</v>
      </c>
    </row>
    <row r="404" spans="1:16" ht="17.100000000000001" customHeight="1">
      <c r="A404" s="1">
        <v>692</v>
      </c>
      <c r="B404" s="1"/>
      <c r="C404" s="24" t="s">
        <v>55</v>
      </c>
      <c r="D404" s="24" t="s">
        <v>638</v>
      </c>
      <c r="E404" s="24"/>
      <c r="F404" s="24" t="s">
        <v>12</v>
      </c>
      <c r="G404" s="24" t="s">
        <v>13</v>
      </c>
      <c r="H404" s="61">
        <v>19.302</v>
      </c>
      <c r="I404" s="62">
        <v>19.561</v>
      </c>
      <c r="J404" s="22">
        <f t="shared" si="15"/>
        <v>0</v>
      </c>
      <c r="K404" s="5">
        <f t="shared" si="16"/>
        <v>0</v>
      </c>
      <c r="L404" s="5">
        <f t="shared" si="17"/>
        <v>0</v>
      </c>
      <c r="M404" s="5">
        <f t="shared" si="18"/>
        <v>19.561</v>
      </c>
      <c r="N404" s="22">
        <f t="shared" si="19"/>
        <v>38.863</v>
      </c>
    </row>
    <row r="405" spans="1:16" ht="17.100000000000001" customHeight="1">
      <c r="A405" s="1">
        <v>448</v>
      </c>
      <c r="B405" s="1"/>
      <c r="C405" s="20" t="s">
        <v>693</v>
      </c>
      <c r="D405" s="20" t="s">
        <v>694</v>
      </c>
      <c r="E405" s="20" t="s">
        <v>11</v>
      </c>
      <c r="F405" s="20" t="s">
        <v>12</v>
      </c>
      <c r="G405" s="20" t="s">
        <v>13</v>
      </c>
      <c r="H405" s="23">
        <v>19.678000000000001</v>
      </c>
      <c r="I405" s="66">
        <v>19.248999999999999</v>
      </c>
      <c r="J405" s="22">
        <f t="shared" si="15"/>
        <v>0</v>
      </c>
      <c r="K405" s="5">
        <f t="shared" si="16"/>
        <v>0</v>
      </c>
      <c r="L405" s="5">
        <f t="shared" si="17"/>
        <v>0</v>
      </c>
      <c r="M405" s="5">
        <f t="shared" si="18"/>
        <v>19.248999999999999</v>
      </c>
      <c r="N405" s="22">
        <f t="shared" si="19"/>
        <v>38.927</v>
      </c>
    </row>
    <row r="406" spans="1:16" ht="17.100000000000001" customHeight="1">
      <c r="A406" s="1">
        <v>370</v>
      </c>
      <c r="B406" s="1"/>
      <c r="C406" s="28" t="s">
        <v>677</v>
      </c>
      <c r="D406" s="28" t="s">
        <v>678</v>
      </c>
      <c r="E406" s="28" t="s">
        <v>12</v>
      </c>
      <c r="F406" s="70"/>
      <c r="G406" s="70"/>
      <c r="H406" s="22">
        <v>19.523</v>
      </c>
      <c r="I406" s="66">
        <v>19.404</v>
      </c>
      <c r="J406" s="22">
        <f t="shared" si="15"/>
        <v>0</v>
      </c>
      <c r="K406" s="5">
        <f t="shared" si="16"/>
        <v>0</v>
      </c>
      <c r="L406" s="5">
        <f t="shared" si="17"/>
        <v>0</v>
      </c>
      <c r="M406" s="5">
        <f t="shared" si="18"/>
        <v>19.404</v>
      </c>
      <c r="N406" s="22">
        <f t="shared" si="19"/>
        <v>38.927</v>
      </c>
    </row>
    <row r="407" spans="1:16" ht="17.100000000000001" customHeight="1">
      <c r="A407" s="1">
        <v>188</v>
      </c>
      <c r="B407" s="1"/>
      <c r="C407" s="28" t="s">
        <v>514</v>
      </c>
      <c r="D407" s="28" t="s">
        <v>656</v>
      </c>
      <c r="E407" s="28"/>
      <c r="F407" s="70"/>
      <c r="G407" s="70"/>
      <c r="H407" s="22">
        <v>19.399999999999999</v>
      </c>
      <c r="I407" s="66">
        <v>19.701000000000001</v>
      </c>
      <c r="J407" s="22">
        <f t="shared" si="15"/>
        <v>0</v>
      </c>
      <c r="K407" s="5">
        <f t="shared" si="16"/>
        <v>0</v>
      </c>
      <c r="L407" s="5">
        <f t="shared" si="17"/>
        <v>0</v>
      </c>
      <c r="M407" s="5">
        <f t="shared" si="18"/>
        <v>19.701000000000001</v>
      </c>
      <c r="N407" s="22">
        <f t="shared" si="19"/>
        <v>39.100999999999999</v>
      </c>
    </row>
    <row r="408" spans="1:16" ht="17.100000000000001" customHeight="1">
      <c r="A408" s="1">
        <v>59</v>
      </c>
      <c r="B408" s="1"/>
      <c r="C408" s="28" t="s">
        <v>674</v>
      </c>
      <c r="D408" s="28" t="s">
        <v>675</v>
      </c>
      <c r="E408" s="28"/>
      <c r="F408" s="70"/>
      <c r="G408" s="70"/>
      <c r="H408" s="22">
        <v>19.495999999999999</v>
      </c>
      <c r="I408" s="66">
        <v>19.606000000000002</v>
      </c>
      <c r="J408" s="22">
        <f t="shared" si="15"/>
        <v>0</v>
      </c>
      <c r="K408" s="5">
        <f t="shared" si="16"/>
        <v>0</v>
      </c>
      <c r="L408" s="5">
        <f t="shared" si="17"/>
        <v>0</v>
      </c>
      <c r="M408" s="5">
        <f t="shared" si="18"/>
        <v>19.606000000000002</v>
      </c>
      <c r="N408" s="22">
        <f t="shared" si="19"/>
        <v>39.102000000000004</v>
      </c>
    </row>
    <row r="409" spans="1:16" ht="17.100000000000001" customHeight="1">
      <c r="A409" s="1">
        <v>28</v>
      </c>
      <c r="B409" s="1"/>
      <c r="C409" s="28" t="s">
        <v>704</v>
      </c>
      <c r="D409" s="28" t="s">
        <v>705</v>
      </c>
      <c r="E409" s="28"/>
      <c r="F409" s="70"/>
      <c r="G409" s="70"/>
      <c r="H409" s="22">
        <v>19.789000000000001</v>
      </c>
      <c r="I409" s="66">
        <v>19.38</v>
      </c>
      <c r="J409" s="22">
        <f t="shared" si="15"/>
        <v>0</v>
      </c>
      <c r="K409" s="5">
        <f t="shared" si="16"/>
        <v>0</v>
      </c>
      <c r="L409" s="5">
        <f t="shared" si="17"/>
        <v>0</v>
      </c>
      <c r="M409" s="5">
        <f t="shared" si="18"/>
        <v>19.38</v>
      </c>
      <c r="N409" s="22">
        <f t="shared" si="19"/>
        <v>39.168999999999997</v>
      </c>
    </row>
    <row r="410" spans="1:16" ht="17.100000000000001" customHeight="1">
      <c r="A410" s="1">
        <v>4</v>
      </c>
      <c r="B410" s="1"/>
      <c r="C410" s="28" t="s">
        <v>277</v>
      </c>
      <c r="D410" s="28" t="s">
        <v>703</v>
      </c>
      <c r="E410" s="28"/>
      <c r="F410" s="70"/>
      <c r="G410" s="70"/>
      <c r="H410" s="22">
        <v>19.780999999999999</v>
      </c>
      <c r="I410" s="66">
        <v>19.388999999999999</v>
      </c>
      <c r="J410" s="22">
        <f t="shared" si="15"/>
        <v>0</v>
      </c>
      <c r="K410" s="5">
        <f t="shared" si="16"/>
        <v>0</v>
      </c>
      <c r="L410" s="5">
        <f t="shared" si="17"/>
        <v>0</v>
      </c>
      <c r="M410" s="5">
        <f t="shared" si="18"/>
        <v>19.388999999999999</v>
      </c>
      <c r="N410" s="22">
        <f t="shared" si="19"/>
        <v>39.17</v>
      </c>
      <c r="O410" s="68"/>
      <c r="P410" s="68"/>
    </row>
    <row r="411" spans="1:16" ht="17.100000000000001" customHeight="1">
      <c r="A411" s="1">
        <v>203</v>
      </c>
      <c r="B411" s="1"/>
      <c r="C411" s="28" t="s">
        <v>343</v>
      </c>
      <c r="D411" s="28" t="s">
        <v>702</v>
      </c>
      <c r="E411" s="28"/>
      <c r="F411" s="46"/>
      <c r="G411" s="46"/>
      <c r="H411" s="22">
        <v>19.768000000000001</v>
      </c>
      <c r="I411" s="66">
        <v>19.446000000000002</v>
      </c>
      <c r="J411" s="22">
        <f t="shared" si="15"/>
        <v>0</v>
      </c>
      <c r="K411" s="5">
        <f t="shared" si="16"/>
        <v>0</v>
      </c>
      <c r="L411" s="5">
        <f t="shared" si="17"/>
        <v>0</v>
      </c>
      <c r="M411" s="5">
        <f t="shared" si="18"/>
        <v>19.446000000000002</v>
      </c>
      <c r="N411" s="22">
        <f t="shared" si="19"/>
        <v>39.213999999999999</v>
      </c>
    </row>
    <row r="412" spans="1:16" ht="17.100000000000001" customHeight="1">
      <c r="A412" s="1">
        <v>276</v>
      </c>
      <c r="B412" s="1"/>
      <c r="C412" s="39" t="s">
        <v>689</v>
      </c>
      <c r="D412" s="28" t="s">
        <v>690</v>
      </c>
      <c r="E412" s="28"/>
      <c r="F412" s="70"/>
      <c r="G412" s="70"/>
      <c r="H412" s="22">
        <v>19.646000000000001</v>
      </c>
      <c r="I412" s="66">
        <v>19.579000000000001</v>
      </c>
      <c r="J412" s="22">
        <f t="shared" si="15"/>
        <v>0</v>
      </c>
      <c r="K412" s="5">
        <f t="shared" si="16"/>
        <v>0</v>
      </c>
      <c r="L412" s="5">
        <f t="shared" si="17"/>
        <v>0</v>
      </c>
      <c r="M412" s="5">
        <f t="shared" si="18"/>
        <v>19.579000000000001</v>
      </c>
      <c r="N412" s="22">
        <f t="shared" si="19"/>
        <v>39.225000000000001</v>
      </c>
    </row>
    <row r="413" spans="1:16" ht="17.100000000000001" customHeight="1">
      <c r="A413" s="1">
        <v>442</v>
      </c>
      <c r="B413" s="1"/>
      <c r="C413" s="20" t="s">
        <v>698</v>
      </c>
      <c r="D413" s="20" t="s">
        <v>699</v>
      </c>
      <c r="E413" s="20" t="s">
        <v>11</v>
      </c>
      <c r="F413" s="20"/>
      <c r="G413" s="20" t="s">
        <v>13</v>
      </c>
      <c r="H413" s="23">
        <v>19.728999999999999</v>
      </c>
      <c r="I413" s="66">
        <v>19.509</v>
      </c>
      <c r="J413" s="22">
        <f t="shared" si="15"/>
        <v>0</v>
      </c>
      <c r="K413" s="5">
        <f t="shared" si="16"/>
        <v>0</v>
      </c>
      <c r="L413" s="5">
        <f t="shared" si="17"/>
        <v>0</v>
      </c>
      <c r="M413" s="5">
        <f t="shared" si="18"/>
        <v>19.509</v>
      </c>
      <c r="N413" s="22">
        <f t="shared" si="19"/>
        <v>39.238</v>
      </c>
    </row>
    <row r="414" spans="1:16" ht="17.100000000000001" customHeight="1">
      <c r="A414" s="1">
        <v>196</v>
      </c>
      <c r="B414" s="1"/>
      <c r="C414" s="28" t="s">
        <v>661</v>
      </c>
      <c r="D414" s="28" t="s">
        <v>662</v>
      </c>
      <c r="E414" s="28" t="s">
        <v>12</v>
      </c>
      <c r="F414" s="70"/>
      <c r="G414" s="70"/>
      <c r="H414" s="22">
        <v>19.446999999999999</v>
      </c>
      <c r="I414" s="66">
        <v>19.84</v>
      </c>
      <c r="J414" s="22">
        <f t="shared" si="15"/>
        <v>0</v>
      </c>
      <c r="K414" s="5">
        <f t="shared" si="16"/>
        <v>0</v>
      </c>
      <c r="L414" s="5">
        <f t="shared" si="17"/>
        <v>0</v>
      </c>
      <c r="M414" s="5">
        <f t="shared" si="18"/>
        <v>19.84</v>
      </c>
      <c r="N414" s="22">
        <f t="shared" si="19"/>
        <v>39.286999999999999</v>
      </c>
    </row>
    <row r="415" spans="1:16" ht="17.100000000000001" customHeight="1">
      <c r="A415" s="1">
        <v>60</v>
      </c>
      <c r="B415" s="1"/>
      <c r="C415" s="28" t="s">
        <v>477</v>
      </c>
      <c r="D415" s="28" t="s">
        <v>719</v>
      </c>
      <c r="E415" s="28"/>
      <c r="F415" s="70"/>
      <c r="G415" s="70"/>
      <c r="H415" s="22">
        <v>20.141999999999999</v>
      </c>
      <c r="I415" s="66">
        <v>19.206</v>
      </c>
      <c r="J415" s="22">
        <f t="shared" si="15"/>
        <v>0</v>
      </c>
      <c r="K415" s="5">
        <f t="shared" si="16"/>
        <v>0</v>
      </c>
      <c r="L415" s="5">
        <f t="shared" si="17"/>
        <v>0</v>
      </c>
      <c r="M415" s="5">
        <f t="shared" si="18"/>
        <v>19.206</v>
      </c>
      <c r="N415" s="22">
        <f t="shared" si="19"/>
        <v>39.347999999999999</v>
      </c>
    </row>
    <row r="416" spans="1:16" ht="17.100000000000001" customHeight="1">
      <c r="A416" s="1">
        <v>383</v>
      </c>
      <c r="B416" s="1"/>
      <c r="C416" s="28" t="s">
        <v>710</v>
      </c>
      <c r="D416" s="28" t="s">
        <v>711</v>
      </c>
      <c r="E416" s="28"/>
      <c r="F416" s="70"/>
      <c r="G416" s="70"/>
      <c r="H416" s="22">
        <v>19.916</v>
      </c>
      <c r="I416" s="66">
        <v>19.506</v>
      </c>
      <c r="J416" s="22">
        <f t="shared" si="15"/>
        <v>0</v>
      </c>
      <c r="K416" s="5">
        <f t="shared" si="16"/>
        <v>0</v>
      </c>
      <c r="L416" s="5">
        <f t="shared" si="17"/>
        <v>0</v>
      </c>
      <c r="M416" s="5">
        <f t="shared" si="18"/>
        <v>19.506</v>
      </c>
      <c r="N416" s="22">
        <f t="shared" si="19"/>
        <v>39.421999999999997</v>
      </c>
    </row>
    <row r="417" spans="1:14" ht="17.100000000000001" customHeight="1">
      <c r="A417" s="1">
        <v>319</v>
      </c>
      <c r="B417" s="1"/>
      <c r="C417" s="39" t="s">
        <v>722</v>
      </c>
      <c r="D417" s="28" t="s">
        <v>723</v>
      </c>
      <c r="E417" s="28"/>
      <c r="F417" s="70"/>
      <c r="G417" s="70"/>
      <c r="H417" s="22">
        <v>20.236999999999998</v>
      </c>
      <c r="I417" s="66">
        <v>19.190999999999999</v>
      </c>
      <c r="J417" s="22">
        <f t="shared" si="15"/>
        <v>0</v>
      </c>
      <c r="K417" s="5">
        <f t="shared" si="16"/>
        <v>0</v>
      </c>
      <c r="L417" s="5">
        <f t="shared" si="17"/>
        <v>0</v>
      </c>
      <c r="M417" s="5">
        <f t="shared" si="18"/>
        <v>19.190999999999999</v>
      </c>
      <c r="N417" s="22">
        <f t="shared" si="19"/>
        <v>39.427999999999997</v>
      </c>
    </row>
    <row r="418" spans="1:14" ht="17.100000000000001" customHeight="1">
      <c r="A418" s="1">
        <v>19</v>
      </c>
      <c r="B418" s="1"/>
      <c r="C418" s="28" t="s">
        <v>679</v>
      </c>
      <c r="D418" s="28" t="s">
        <v>680</v>
      </c>
      <c r="E418" s="28" t="s">
        <v>12</v>
      </c>
      <c r="F418" s="70"/>
      <c r="G418" s="70"/>
      <c r="H418" s="22">
        <v>19.530999999999999</v>
      </c>
      <c r="I418" s="66">
        <v>19.959</v>
      </c>
      <c r="J418" s="22">
        <f t="shared" si="15"/>
        <v>0</v>
      </c>
      <c r="K418" s="5">
        <f t="shared" si="16"/>
        <v>0</v>
      </c>
      <c r="L418" s="5">
        <f t="shared" si="17"/>
        <v>0</v>
      </c>
      <c r="M418" s="5">
        <f t="shared" si="18"/>
        <v>19.959</v>
      </c>
      <c r="N418" s="22">
        <f t="shared" si="19"/>
        <v>39.489999999999995</v>
      </c>
    </row>
    <row r="419" spans="1:14" ht="17.100000000000001" customHeight="1">
      <c r="A419" s="1">
        <v>633</v>
      </c>
      <c r="B419" s="1"/>
      <c r="C419" s="24" t="s">
        <v>167</v>
      </c>
      <c r="D419" s="24" t="s">
        <v>718</v>
      </c>
      <c r="E419" s="24" t="s">
        <v>11</v>
      </c>
      <c r="F419" s="24"/>
      <c r="G419" s="24" t="s">
        <v>13</v>
      </c>
      <c r="H419" s="61">
        <v>20.132999999999999</v>
      </c>
      <c r="I419" s="62">
        <v>19.405999999999999</v>
      </c>
      <c r="J419" s="22">
        <f t="shared" si="15"/>
        <v>0</v>
      </c>
      <c r="K419" s="5">
        <f t="shared" si="16"/>
        <v>0</v>
      </c>
      <c r="L419" s="5">
        <f t="shared" si="17"/>
        <v>0</v>
      </c>
      <c r="M419" s="5">
        <f t="shared" si="18"/>
        <v>19.405999999999999</v>
      </c>
      <c r="N419" s="22">
        <f t="shared" si="19"/>
        <v>39.539000000000001</v>
      </c>
    </row>
    <row r="420" spans="1:14" ht="17.100000000000001" customHeight="1">
      <c r="A420" s="1">
        <v>297</v>
      </c>
      <c r="B420" s="1"/>
      <c r="C420" s="28" t="s">
        <v>713</v>
      </c>
      <c r="D420" s="28" t="s">
        <v>714</v>
      </c>
      <c r="E420" s="28" t="s">
        <v>12</v>
      </c>
      <c r="F420" s="70"/>
      <c r="G420" s="70"/>
      <c r="H420" s="22">
        <v>19.997</v>
      </c>
      <c r="I420" s="66">
        <v>19.75</v>
      </c>
      <c r="J420" s="22">
        <f t="shared" si="15"/>
        <v>0</v>
      </c>
      <c r="K420" s="5">
        <f t="shared" si="16"/>
        <v>0</v>
      </c>
      <c r="L420" s="5">
        <f t="shared" si="17"/>
        <v>0</v>
      </c>
      <c r="M420" s="5">
        <f t="shared" si="18"/>
        <v>19.75</v>
      </c>
      <c r="N420" s="22">
        <f t="shared" si="19"/>
        <v>39.747</v>
      </c>
    </row>
    <row r="421" spans="1:14" ht="17.100000000000001" customHeight="1">
      <c r="A421" s="1">
        <v>659</v>
      </c>
      <c r="B421" s="1"/>
      <c r="C421" s="24" t="s">
        <v>750</v>
      </c>
      <c r="D421" s="24" t="s">
        <v>751</v>
      </c>
      <c r="E421" s="24"/>
      <c r="F421" s="24" t="s">
        <v>12</v>
      </c>
      <c r="G421" s="24" t="s">
        <v>13</v>
      </c>
      <c r="H421" s="61">
        <v>22.335000000000001</v>
      </c>
      <c r="I421" s="62">
        <v>17.417000000000002</v>
      </c>
      <c r="J421" s="22">
        <f t="shared" si="15"/>
        <v>0</v>
      </c>
      <c r="K421" s="5">
        <f t="shared" si="16"/>
        <v>0</v>
      </c>
      <c r="L421" s="5">
        <f t="shared" si="17"/>
        <v>0</v>
      </c>
      <c r="M421" s="5">
        <f t="shared" si="18"/>
        <v>17.417000000000002</v>
      </c>
      <c r="N421" s="22">
        <f t="shared" si="19"/>
        <v>39.752000000000002</v>
      </c>
    </row>
    <row r="422" spans="1:14" ht="17.100000000000001" customHeight="1">
      <c r="A422" s="1">
        <v>432</v>
      </c>
      <c r="B422" s="1"/>
      <c r="C422" s="55" t="s">
        <v>744</v>
      </c>
      <c r="D422" s="55" t="s">
        <v>745</v>
      </c>
      <c r="E422" s="55" t="s">
        <v>11</v>
      </c>
      <c r="F422" s="55" t="s">
        <v>12</v>
      </c>
      <c r="G422" s="55" t="s">
        <v>13</v>
      </c>
      <c r="H422" s="23">
        <v>21.454000000000001</v>
      </c>
      <c r="I422" s="66">
        <v>18.353000000000002</v>
      </c>
      <c r="J422" s="22">
        <f t="shared" si="15"/>
        <v>0</v>
      </c>
      <c r="K422" s="5">
        <f t="shared" si="16"/>
        <v>0</v>
      </c>
      <c r="L422" s="5">
        <f t="shared" si="17"/>
        <v>0</v>
      </c>
      <c r="M422" s="5">
        <f t="shared" si="18"/>
        <v>18.353000000000002</v>
      </c>
      <c r="N422" s="22">
        <f t="shared" si="19"/>
        <v>39.807000000000002</v>
      </c>
    </row>
    <row r="423" spans="1:14" ht="17.100000000000001" customHeight="1">
      <c r="A423" s="1">
        <v>684</v>
      </c>
      <c r="B423" s="1"/>
      <c r="C423" s="24" t="s">
        <v>54</v>
      </c>
      <c r="D423" s="24" t="s">
        <v>752</v>
      </c>
      <c r="E423" s="24"/>
      <c r="F423" s="24"/>
      <c r="G423" s="24" t="s">
        <v>13</v>
      </c>
      <c r="H423" s="61">
        <v>22.445</v>
      </c>
      <c r="I423" s="62">
        <v>17.395</v>
      </c>
      <c r="J423" s="22">
        <f t="shared" si="15"/>
        <v>0</v>
      </c>
      <c r="K423" s="5">
        <f t="shared" si="16"/>
        <v>0</v>
      </c>
      <c r="L423" s="5">
        <f t="shared" si="17"/>
        <v>0</v>
      </c>
      <c r="M423" s="5">
        <f t="shared" si="18"/>
        <v>17.395</v>
      </c>
      <c r="N423" s="22">
        <f t="shared" si="19"/>
        <v>39.840000000000003</v>
      </c>
    </row>
    <row r="424" spans="1:14" ht="17.100000000000001" customHeight="1">
      <c r="A424" s="1">
        <v>482</v>
      </c>
      <c r="B424" s="1"/>
      <c r="C424" s="20" t="s">
        <v>22</v>
      </c>
      <c r="D424" s="20" t="s">
        <v>36</v>
      </c>
      <c r="E424" s="20" t="s">
        <v>11</v>
      </c>
      <c r="F424" s="20" t="s">
        <v>12</v>
      </c>
      <c r="G424" s="20" t="s">
        <v>13</v>
      </c>
      <c r="H424" s="23">
        <v>17.367999999999999</v>
      </c>
      <c r="I424" s="66">
        <v>22.472000000000001</v>
      </c>
      <c r="J424" s="22">
        <f t="shared" si="15"/>
        <v>0</v>
      </c>
      <c r="K424" s="5">
        <f t="shared" si="16"/>
        <v>0</v>
      </c>
      <c r="L424" s="5">
        <f t="shared" si="17"/>
        <v>0</v>
      </c>
      <c r="M424" s="5">
        <f t="shared" si="18"/>
        <v>22.472000000000001</v>
      </c>
      <c r="N424" s="22">
        <f t="shared" si="19"/>
        <v>39.840000000000003</v>
      </c>
    </row>
    <row r="425" spans="1:14" ht="17.100000000000001" customHeight="1">
      <c r="A425" s="1">
        <v>280</v>
      </c>
      <c r="B425" s="1"/>
      <c r="C425" s="39" t="s">
        <v>502</v>
      </c>
      <c r="D425" s="28" t="s">
        <v>503</v>
      </c>
      <c r="E425" s="28"/>
      <c r="F425" s="70"/>
      <c r="G425" s="70"/>
      <c r="H425" s="22">
        <v>18.84</v>
      </c>
      <c r="I425" s="66">
        <v>21.100999999999999</v>
      </c>
      <c r="J425" s="22">
        <f t="shared" si="15"/>
        <v>0</v>
      </c>
      <c r="K425" s="5">
        <f t="shared" si="16"/>
        <v>0</v>
      </c>
      <c r="L425" s="5">
        <f t="shared" si="17"/>
        <v>0</v>
      </c>
      <c r="M425" s="5">
        <f t="shared" si="18"/>
        <v>21.100999999999999</v>
      </c>
      <c r="N425" s="22">
        <f t="shared" si="19"/>
        <v>39.941000000000003</v>
      </c>
    </row>
    <row r="426" spans="1:14" ht="17.100000000000001" customHeight="1">
      <c r="A426" s="1">
        <v>534</v>
      </c>
      <c r="B426" s="1"/>
      <c r="C426" s="20" t="s">
        <v>40</v>
      </c>
      <c r="D426" s="20" t="s">
        <v>41</v>
      </c>
      <c r="E426" s="20"/>
      <c r="F426" s="20" t="s">
        <v>12</v>
      </c>
      <c r="G426" s="20" t="s">
        <v>13</v>
      </c>
      <c r="H426" s="23">
        <v>17.448</v>
      </c>
      <c r="I426" s="66">
        <v>22.507000000000001</v>
      </c>
      <c r="J426" s="22">
        <f t="shared" si="15"/>
        <v>0</v>
      </c>
      <c r="K426" s="5">
        <f t="shared" si="16"/>
        <v>0</v>
      </c>
      <c r="L426" s="5">
        <f t="shared" si="17"/>
        <v>0</v>
      </c>
      <c r="M426" s="5">
        <f t="shared" si="18"/>
        <v>22.507000000000001</v>
      </c>
      <c r="N426" s="22">
        <f t="shared" si="19"/>
        <v>39.954999999999998</v>
      </c>
    </row>
    <row r="427" spans="1:14" ht="17.100000000000001" customHeight="1">
      <c r="A427" s="1">
        <v>365</v>
      </c>
      <c r="B427" s="1"/>
      <c r="C427" s="28" t="s">
        <v>691</v>
      </c>
      <c r="D427" s="28" t="s">
        <v>692</v>
      </c>
      <c r="E427" s="28"/>
      <c r="F427" s="70"/>
      <c r="G427" s="70"/>
      <c r="H427" s="22">
        <v>19.651</v>
      </c>
      <c r="I427" s="66">
        <v>20.361000000000001</v>
      </c>
      <c r="J427" s="22">
        <f t="shared" si="15"/>
        <v>0</v>
      </c>
      <c r="K427" s="5">
        <f t="shared" si="16"/>
        <v>0</v>
      </c>
      <c r="L427" s="5">
        <f t="shared" si="17"/>
        <v>0</v>
      </c>
      <c r="M427" s="5">
        <f t="shared" si="18"/>
        <v>20.361000000000001</v>
      </c>
      <c r="N427" s="22">
        <f t="shared" si="19"/>
        <v>40.012</v>
      </c>
    </row>
    <row r="428" spans="1:14" ht="17.100000000000001" customHeight="1">
      <c r="A428" s="1">
        <v>698</v>
      </c>
      <c r="B428" s="1"/>
      <c r="C428" s="24" t="s">
        <v>178</v>
      </c>
      <c r="D428" s="24" t="s">
        <v>754</v>
      </c>
      <c r="E428" s="24"/>
      <c r="F428" s="24" t="s">
        <v>12</v>
      </c>
      <c r="G428" s="24" t="s">
        <v>13</v>
      </c>
      <c r="H428" s="61">
        <v>22.555</v>
      </c>
      <c r="I428" s="62">
        <v>17.495999999999999</v>
      </c>
      <c r="J428" s="22">
        <f t="shared" si="15"/>
        <v>0</v>
      </c>
      <c r="K428" s="5">
        <f t="shared" si="16"/>
        <v>0</v>
      </c>
      <c r="L428" s="5">
        <f t="shared" si="17"/>
        <v>0</v>
      </c>
      <c r="M428" s="5">
        <f t="shared" si="18"/>
        <v>17.495999999999999</v>
      </c>
      <c r="N428" s="22">
        <f t="shared" si="19"/>
        <v>40.051000000000002</v>
      </c>
    </row>
    <row r="429" spans="1:14" ht="17.100000000000001" customHeight="1">
      <c r="A429" s="1">
        <v>138</v>
      </c>
      <c r="B429" s="1"/>
      <c r="C429" s="28" t="s">
        <v>672</v>
      </c>
      <c r="D429" s="28" t="s">
        <v>712</v>
      </c>
      <c r="E429" s="28" t="s">
        <v>12</v>
      </c>
      <c r="F429" s="70"/>
      <c r="G429" s="70"/>
      <c r="H429" s="22">
        <v>19.983000000000001</v>
      </c>
      <c r="I429" s="66">
        <v>20.135999999999999</v>
      </c>
      <c r="J429" s="22">
        <f t="shared" si="15"/>
        <v>0</v>
      </c>
      <c r="K429" s="5">
        <f t="shared" si="16"/>
        <v>0</v>
      </c>
      <c r="L429" s="5">
        <f t="shared" si="17"/>
        <v>0</v>
      </c>
      <c r="M429" s="5">
        <f t="shared" si="18"/>
        <v>20.135999999999999</v>
      </c>
      <c r="N429" s="22">
        <f t="shared" si="19"/>
        <v>40.119</v>
      </c>
    </row>
    <row r="430" spans="1:14" ht="17.100000000000001" customHeight="1">
      <c r="A430" s="1">
        <v>310</v>
      </c>
      <c r="B430" s="1"/>
      <c r="C430" s="39" t="s">
        <v>245</v>
      </c>
      <c r="D430" s="28" t="s">
        <v>727</v>
      </c>
      <c r="E430" s="28" t="s">
        <v>12</v>
      </c>
      <c r="F430" s="70"/>
      <c r="G430" s="70"/>
      <c r="H430" s="22">
        <v>20.364000000000001</v>
      </c>
      <c r="I430" s="66">
        <v>19.768000000000001</v>
      </c>
      <c r="J430" s="22">
        <f t="shared" si="15"/>
        <v>0</v>
      </c>
      <c r="K430" s="5">
        <f t="shared" si="16"/>
        <v>0</v>
      </c>
      <c r="L430" s="5">
        <f t="shared" si="17"/>
        <v>0</v>
      </c>
      <c r="M430" s="5">
        <f t="shared" si="18"/>
        <v>19.768000000000001</v>
      </c>
      <c r="N430" s="22">
        <f t="shared" si="19"/>
        <v>40.132000000000005</v>
      </c>
    </row>
    <row r="431" spans="1:14" ht="17.100000000000001" customHeight="1">
      <c r="A431" s="1">
        <v>253</v>
      </c>
      <c r="B431" s="1"/>
      <c r="C431" s="28" t="s">
        <v>188</v>
      </c>
      <c r="D431" s="28" t="s">
        <v>616</v>
      </c>
      <c r="E431" s="28"/>
      <c r="F431" s="70"/>
      <c r="G431" s="70"/>
      <c r="H431" s="22">
        <v>19.209</v>
      </c>
      <c r="I431" s="66">
        <v>20.942</v>
      </c>
      <c r="J431" s="22">
        <f t="shared" si="15"/>
        <v>0</v>
      </c>
      <c r="K431" s="5">
        <f t="shared" si="16"/>
        <v>0</v>
      </c>
      <c r="L431" s="5">
        <f t="shared" si="17"/>
        <v>0</v>
      </c>
      <c r="M431" s="5">
        <f t="shared" si="18"/>
        <v>20.942</v>
      </c>
      <c r="N431" s="22">
        <f t="shared" si="19"/>
        <v>40.150999999999996</v>
      </c>
    </row>
    <row r="432" spans="1:14" ht="17.100000000000001" customHeight="1">
      <c r="A432" s="1">
        <v>419</v>
      </c>
      <c r="B432" s="1"/>
      <c r="C432" s="20" t="s">
        <v>715</v>
      </c>
      <c r="D432" s="20" t="s">
        <v>716</v>
      </c>
      <c r="E432" s="20" t="s">
        <v>11</v>
      </c>
      <c r="F432" s="20" t="s">
        <v>12</v>
      </c>
      <c r="G432" s="20" t="s">
        <v>13</v>
      </c>
      <c r="H432" s="23">
        <v>20.123000000000001</v>
      </c>
      <c r="I432" s="66">
        <v>20.030999999999999</v>
      </c>
      <c r="J432" s="22">
        <f t="shared" si="15"/>
        <v>0</v>
      </c>
      <c r="K432" s="5">
        <f t="shared" si="16"/>
        <v>0</v>
      </c>
      <c r="L432" s="5">
        <f t="shared" si="17"/>
        <v>0</v>
      </c>
      <c r="M432" s="5">
        <f t="shared" si="18"/>
        <v>20.030999999999999</v>
      </c>
      <c r="N432" s="22">
        <f t="shared" si="19"/>
        <v>40.153999999999996</v>
      </c>
    </row>
    <row r="433" spans="1:14" ht="17.100000000000001" customHeight="1">
      <c r="A433" s="1">
        <v>709</v>
      </c>
      <c r="B433" s="1"/>
      <c r="C433" s="24" t="s">
        <v>52</v>
      </c>
      <c r="D433" s="24" t="s">
        <v>53</v>
      </c>
      <c r="E433" s="24"/>
      <c r="F433" s="24"/>
      <c r="G433" s="24" t="s">
        <v>13</v>
      </c>
      <c r="H433" s="61">
        <v>17.494</v>
      </c>
      <c r="I433" s="62">
        <v>22.678000000000001</v>
      </c>
      <c r="J433" s="22">
        <f t="shared" si="15"/>
        <v>0</v>
      </c>
      <c r="K433" s="5">
        <f t="shared" si="16"/>
        <v>0</v>
      </c>
      <c r="L433" s="5">
        <f t="shared" si="17"/>
        <v>0</v>
      </c>
      <c r="M433" s="5">
        <f t="shared" si="18"/>
        <v>22.678000000000001</v>
      </c>
      <c r="N433" s="22">
        <f t="shared" si="19"/>
        <v>40.171999999999997</v>
      </c>
    </row>
    <row r="434" spans="1:14" ht="17.100000000000001" customHeight="1">
      <c r="A434" s="1">
        <v>252</v>
      </c>
      <c r="B434" s="1"/>
      <c r="C434" s="28" t="s">
        <v>739</v>
      </c>
      <c r="D434" s="28" t="s">
        <v>740</v>
      </c>
      <c r="E434" s="28" t="s">
        <v>12</v>
      </c>
      <c r="F434" s="70"/>
      <c r="G434" s="70"/>
      <c r="H434" s="22">
        <v>20.97</v>
      </c>
      <c r="I434" s="66">
        <v>19.204999999999998</v>
      </c>
      <c r="J434" s="22">
        <f t="shared" si="15"/>
        <v>0</v>
      </c>
      <c r="K434" s="5">
        <f t="shared" si="16"/>
        <v>0</v>
      </c>
      <c r="L434" s="5">
        <f t="shared" si="17"/>
        <v>0</v>
      </c>
      <c r="M434" s="5">
        <f t="shared" si="18"/>
        <v>19.204999999999998</v>
      </c>
      <c r="N434" s="22">
        <f t="shared" si="19"/>
        <v>40.174999999999997</v>
      </c>
    </row>
    <row r="435" spans="1:14" ht="17.100000000000001" customHeight="1">
      <c r="A435" s="1">
        <v>552</v>
      </c>
      <c r="B435" s="1"/>
      <c r="C435" s="20" t="s">
        <v>83</v>
      </c>
      <c r="D435" s="20" t="s">
        <v>676</v>
      </c>
      <c r="E435" s="20"/>
      <c r="F435" s="20" t="s">
        <v>12</v>
      </c>
      <c r="G435" s="20" t="s">
        <v>13</v>
      </c>
      <c r="H435" s="23">
        <v>19.504999999999999</v>
      </c>
      <c r="I435" s="66">
        <v>20.715</v>
      </c>
      <c r="J435" s="22">
        <f t="shared" si="15"/>
        <v>0</v>
      </c>
      <c r="K435" s="5">
        <f t="shared" si="16"/>
        <v>0</v>
      </c>
      <c r="L435" s="5">
        <f t="shared" si="17"/>
        <v>0</v>
      </c>
      <c r="M435" s="5">
        <f t="shared" si="18"/>
        <v>20.715</v>
      </c>
      <c r="N435" s="22">
        <f t="shared" si="19"/>
        <v>40.22</v>
      </c>
    </row>
    <row r="436" spans="1:14" ht="17.100000000000001" customHeight="1">
      <c r="A436" s="1">
        <v>236</v>
      </c>
      <c r="B436" s="1"/>
      <c r="C436" s="39" t="s">
        <v>481</v>
      </c>
      <c r="D436" s="28" t="s">
        <v>730</v>
      </c>
      <c r="E436" s="28"/>
      <c r="F436" s="70"/>
      <c r="G436" s="70"/>
      <c r="H436" s="22">
        <v>20.573</v>
      </c>
      <c r="I436" s="66">
        <v>19.675999999999998</v>
      </c>
      <c r="J436" s="22">
        <f t="shared" si="15"/>
        <v>0</v>
      </c>
      <c r="K436" s="5">
        <f t="shared" si="16"/>
        <v>0</v>
      </c>
      <c r="L436" s="5">
        <f t="shared" si="17"/>
        <v>0</v>
      </c>
      <c r="M436" s="5">
        <f t="shared" si="18"/>
        <v>19.675999999999998</v>
      </c>
      <c r="N436" s="22">
        <f t="shared" si="19"/>
        <v>40.248999999999995</v>
      </c>
    </row>
    <row r="437" spans="1:14" ht="17.100000000000001" customHeight="1">
      <c r="A437" s="1">
        <v>609</v>
      </c>
      <c r="B437" s="1"/>
      <c r="C437" s="24" t="s">
        <v>141</v>
      </c>
      <c r="D437" s="24" t="s">
        <v>142</v>
      </c>
      <c r="E437" s="24" t="s">
        <v>11</v>
      </c>
      <c r="F437" s="24" t="s">
        <v>12</v>
      </c>
      <c r="G437" s="24" t="s">
        <v>13</v>
      </c>
      <c r="H437" s="61">
        <v>17.904</v>
      </c>
      <c r="I437" s="62">
        <v>22.356000000000002</v>
      </c>
      <c r="J437" s="22">
        <f t="shared" si="15"/>
        <v>0</v>
      </c>
      <c r="K437" s="5">
        <f t="shared" si="16"/>
        <v>0</v>
      </c>
      <c r="L437" s="5">
        <f t="shared" si="17"/>
        <v>0</v>
      </c>
      <c r="M437" s="5">
        <f t="shared" si="18"/>
        <v>22.356000000000002</v>
      </c>
      <c r="N437" s="22">
        <f t="shared" si="19"/>
        <v>40.260000000000005</v>
      </c>
    </row>
    <row r="438" spans="1:14" ht="17.100000000000001" customHeight="1">
      <c r="A438" s="1">
        <v>677</v>
      </c>
      <c r="B438" s="1"/>
      <c r="C438" s="24" t="s">
        <v>48</v>
      </c>
      <c r="D438" s="24" t="s">
        <v>49</v>
      </c>
      <c r="E438" s="24"/>
      <c r="F438" s="24"/>
      <c r="G438" s="24" t="s">
        <v>13</v>
      </c>
      <c r="H438" s="61">
        <v>17.492000000000001</v>
      </c>
      <c r="I438" s="62">
        <v>22.768000000000001</v>
      </c>
      <c r="J438" s="22">
        <f t="shared" si="15"/>
        <v>0</v>
      </c>
      <c r="K438" s="5">
        <f t="shared" si="16"/>
        <v>0</v>
      </c>
      <c r="L438" s="5">
        <f t="shared" si="17"/>
        <v>0</v>
      </c>
      <c r="M438" s="5">
        <f t="shared" si="18"/>
        <v>22.768000000000001</v>
      </c>
      <c r="N438" s="22">
        <f t="shared" si="19"/>
        <v>40.260000000000005</v>
      </c>
    </row>
    <row r="439" spans="1:14" ht="17.100000000000001" customHeight="1">
      <c r="A439" s="1">
        <v>259</v>
      </c>
      <c r="B439" s="1"/>
      <c r="C439" s="28" t="s">
        <v>665</v>
      </c>
      <c r="D439" s="28" t="s">
        <v>666</v>
      </c>
      <c r="E439" s="28"/>
      <c r="F439" s="70"/>
      <c r="G439" s="70"/>
      <c r="H439" s="22">
        <v>19.468</v>
      </c>
      <c r="I439" s="66">
        <v>20.936</v>
      </c>
      <c r="J439" s="22">
        <f t="shared" si="15"/>
        <v>0</v>
      </c>
      <c r="K439" s="5">
        <f t="shared" si="16"/>
        <v>0</v>
      </c>
      <c r="L439" s="5">
        <f t="shared" si="17"/>
        <v>0</v>
      </c>
      <c r="M439" s="5">
        <f t="shared" si="18"/>
        <v>20.936</v>
      </c>
      <c r="N439" s="22">
        <f t="shared" si="19"/>
        <v>40.403999999999996</v>
      </c>
    </row>
    <row r="440" spans="1:14" ht="17.100000000000001" customHeight="1">
      <c r="A440" s="1">
        <v>624</v>
      </c>
      <c r="B440" s="1"/>
      <c r="C440" s="24" t="s">
        <v>283</v>
      </c>
      <c r="D440" s="24" t="s">
        <v>764</v>
      </c>
      <c r="E440" s="24" t="s">
        <v>11</v>
      </c>
      <c r="F440" s="24" t="s">
        <v>12</v>
      </c>
      <c r="G440" s="24" t="s">
        <v>13</v>
      </c>
      <c r="H440" s="61">
        <v>22.731999999999999</v>
      </c>
      <c r="I440" s="62">
        <v>17.713000000000001</v>
      </c>
      <c r="J440" s="22">
        <f t="shared" si="15"/>
        <v>0</v>
      </c>
      <c r="K440" s="5">
        <f t="shared" si="16"/>
        <v>0</v>
      </c>
      <c r="L440" s="5">
        <f t="shared" si="17"/>
        <v>0</v>
      </c>
      <c r="M440" s="5">
        <f t="shared" si="18"/>
        <v>17.713000000000001</v>
      </c>
      <c r="N440" s="22">
        <f t="shared" si="19"/>
        <v>40.445</v>
      </c>
    </row>
    <row r="441" spans="1:14" ht="17.100000000000001" customHeight="1">
      <c r="A441" s="1">
        <v>390</v>
      </c>
      <c r="B441" s="1"/>
      <c r="C441" s="28" t="s">
        <v>746</v>
      </c>
      <c r="D441" s="28" t="s">
        <v>747</v>
      </c>
      <c r="E441" s="28"/>
      <c r="F441" s="70"/>
      <c r="G441" s="70"/>
      <c r="H441" s="22">
        <v>21.498999999999999</v>
      </c>
      <c r="I441" s="66">
        <v>18.977</v>
      </c>
      <c r="J441" s="22">
        <f t="shared" si="15"/>
        <v>0</v>
      </c>
      <c r="K441" s="5">
        <f t="shared" si="16"/>
        <v>0</v>
      </c>
      <c r="L441" s="5">
        <f t="shared" si="17"/>
        <v>0</v>
      </c>
      <c r="M441" s="5">
        <f t="shared" si="18"/>
        <v>18.977</v>
      </c>
      <c r="N441" s="22">
        <f t="shared" si="19"/>
        <v>40.475999999999999</v>
      </c>
    </row>
    <row r="442" spans="1:14" ht="17.100000000000001" customHeight="1">
      <c r="A442" s="1">
        <v>515</v>
      </c>
      <c r="B442" s="1"/>
      <c r="C442" s="20" t="s">
        <v>725</v>
      </c>
      <c r="D442" s="20" t="s">
        <v>726</v>
      </c>
      <c r="E442" s="20"/>
      <c r="F442" s="20" t="s">
        <v>12</v>
      </c>
      <c r="G442" s="20" t="s">
        <v>13</v>
      </c>
      <c r="H442" s="23">
        <v>20.350000000000001</v>
      </c>
      <c r="I442" s="66">
        <v>20.169</v>
      </c>
      <c r="J442" s="22">
        <f t="shared" si="15"/>
        <v>0</v>
      </c>
      <c r="K442" s="5">
        <f t="shared" si="16"/>
        <v>0</v>
      </c>
      <c r="L442" s="5">
        <f t="shared" si="17"/>
        <v>0</v>
      </c>
      <c r="M442" s="5">
        <f t="shared" si="18"/>
        <v>20.169</v>
      </c>
      <c r="N442" s="22">
        <f t="shared" si="19"/>
        <v>40.519000000000005</v>
      </c>
    </row>
    <row r="443" spans="1:14" ht="17.100000000000001" customHeight="1">
      <c r="A443" s="1">
        <v>649</v>
      </c>
      <c r="B443" s="1"/>
      <c r="C443" s="24" t="s">
        <v>644</v>
      </c>
      <c r="D443" s="24" t="s">
        <v>758</v>
      </c>
      <c r="E443" s="24"/>
      <c r="F443" s="24"/>
      <c r="G443" s="24" t="s">
        <v>13</v>
      </c>
      <c r="H443" s="61">
        <v>22.677</v>
      </c>
      <c r="I443" s="62">
        <v>17.847999999999999</v>
      </c>
      <c r="J443" s="22">
        <f t="shared" si="15"/>
        <v>0</v>
      </c>
      <c r="K443" s="5">
        <f t="shared" si="16"/>
        <v>0</v>
      </c>
      <c r="L443" s="5">
        <f t="shared" si="17"/>
        <v>0</v>
      </c>
      <c r="M443" s="5">
        <f t="shared" si="18"/>
        <v>17.847999999999999</v>
      </c>
      <c r="N443" s="22">
        <f t="shared" si="19"/>
        <v>40.524999999999999</v>
      </c>
    </row>
    <row r="444" spans="1:14" ht="17.100000000000001" customHeight="1">
      <c r="A444" s="1">
        <v>475</v>
      </c>
      <c r="B444" s="1"/>
      <c r="C444" s="20" t="s">
        <v>779</v>
      </c>
      <c r="D444" s="20" t="s">
        <v>780</v>
      </c>
      <c r="E444" s="20"/>
      <c r="F444" s="20" t="s">
        <v>12</v>
      </c>
      <c r="G444" s="20" t="s">
        <v>13</v>
      </c>
      <c r="H444" s="23">
        <v>23.027000000000001</v>
      </c>
      <c r="I444" s="66">
        <v>17.515999999999998</v>
      </c>
      <c r="J444" s="22">
        <f t="shared" si="15"/>
        <v>0</v>
      </c>
      <c r="K444" s="5">
        <f t="shared" si="16"/>
        <v>0</v>
      </c>
      <c r="L444" s="5">
        <f t="shared" si="17"/>
        <v>0</v>
      </c>
      <c r="M444" s="5">
        <f t="shared" si="18"/>
        <v>17.515999999999998</v>
      </c>
      <c r="N444" s="22">
        <f t="shared" si="19"/>
        <v>40.542999999999999</v>
      </c>
    </row>
    <row r="445" spans="1:14" ht="17.100000000000001" customHeight="1">
      <c r="A445" s="1">
        <v>57</v>
      </c>
      <c r="B445" s="1"/>
      <c r="C445" s="28" t="s">
        <v>672</v>
      </c>
      <c r="D445" s="28" t="s">
        <v>673</v>
      </c>
      <c r="E445" s="28" t="s">
        <v>12</v>
      </c>
      <c r="F445" s="70"/>
      <c r="G445" s="70"/>
      <c r="H445" s="22">
        <v>19.495000000000001</v>
      </c>
      <c r="I445" s="66">
        <v>21.158999999999999</v>
      </c>
      <c r="J445" s="22">
        <f t="shared" si="15"/>
        <v>0</v>
      </c>
      <c r="K445" s="5">
        <f t="shared" si="16"/>
        <v>0</v>
      </c>
      <c r="L445" s="5">
        <f t="shared" si="17"/>
        <v>0</v>
      </c>
      <c r="M445" s="5">
        <f t="shared" si="18"/>
        <v>21.158999999999999</v>
      </c>
      <c r="N445" s="22">
        <f t="shared" si="19"/>
        <v>40.653999999999996</v>
      </c>
    </row>
    <row r="446" spans="1:14" ht="17.100000000000001" customHeight="1">
      <c r="A446" s="1">
        <v>654</v>
      </c>
      <c r="B446" s="1"/>
      <c r="C446" s="24" t="s">
        <v>769</v>
      </c>
      <c r="D446" s="24" t="s">
        <v>770</v>
      </c>
      <c r="E446" s="24"/>
      <c r="F446" s="24" t="s">
        <v>12</v>
      </c>
      <c r="G446" s="24" t="s">
        <v>13</v>
      </c>
      <c r="H446" s="61">
        <v>22.861999999999998</v>
      </c>
      <c r="I446" s="62">
        <v>17.802</v>
      </c>
      <c r="J446" s="22">
        <f t="shared" si="15"/>
        <v>0</v>
      </c>
      <c r="K446" s="5">
        <f t="shared" si="16"/>
        <v>0</v>
      </c>
      <c r="L446" s="5">
        <f t="shared" si="17"/>
        <v>0</v>
      </c>
      <c r="M446" s="5">
        <f t="shared" si="18"/>
        <v>17.802</v>
      </c>
      <c r="N446" s="22">
        <f t="shared" si="19"/>
        <v>40.664000000000001</v>
      </c>
    </row>
    <row r="447" spans="1:14" ht="17.100000000000001" customHeight="1">
      <c r="A447" s="1">
        <v>514</v>
      </c>
      <c r="B447" s="1"/>
      <c r="C447" s="20" t="s">
        <v>160</v>
      </c>
      <c r="D447" s="20" t="s">
        <v>781</v>
      </c>
      <c r="E447" s="20"/>
      <c r="F447" s="20" t="s">
        <v>12</v>
      </c>
      <c r="G447" s="20" t="s">
        <v>13</v>
      </c>
      <c r="H447" s="23">
        <v>23.029</v>
      </c>
      <c r="I447" s="66">
        <v>17.651</v>
      </c>
      <c r="J447" s="22">
        <f t="shared" si="15"/>
        <v>0</v>
      </c>
      <c r="K447" s="5">
        <f t="shared" si="16"/>
        <v>0</v>
      </c>
      <c r="L447" s="5">
        <f t="shared" si="17"/>
        <v>0</v>
      </c>
      <c r="M447" s="5">
        <f t="shared" si="18"/>
        <v>17.651</v>
      </c>
      <c r="N447" s="22">
        <f t="shared" si="19"/>
        <v>40.68</v>
      </c>
    </row>
    <row r="448" spans="1:14" ht="17.100000000000001" customHeight="1">
      <c r="A448" s="1">
        <v>691</v>
      </c>
      <c r="B448" s="1"/>
      <c r="C448" s="24" t="s">
        <v>357</v>
      </c>
      <c r="D448" s="24" t="s">
        <v>787</v>
      </c>
      <c r="E448" s="24"/>
      <c r="F448" s="24"/>
      <c r="G448" s="24" t="s">
        <v>13</v>
      </c>
      <c r="H448" s="61">
        <v>23.228999999999999</v>
      </c>
      <c r="I448" s="62">
        <v>17.452000000000002</v>
      </c>
      <c r="J448" s="22">
        <f t="shared" si="15"/>
        <v>0</v>
      </c>
      <c r="K448" s="5">
        <f t="shared" si="16"/>
        <v>0</v>
      </c>
      <c r="L448" s="5">
        <f t="shared" si="17"/>
        <v>0</v>
      </c>
      <c r="M448" s="5">
        <f t="shared" si="18"/>
        <v>17.452000000000002</v>
      </c>
      <c r="N448" s="22">
        <f t="shared" si="19"/>
        <v>40.680999999999997</v>
      </c>
    </row>
    <row r="449" spans="1:14" ht="17.100000000000001" customHeight="1">
      <c r="A449" s="1">
        <v>591</v>
      </c>
      <c r="B449" s="1"/>
      <c r="C449" s="24" t="s">
        <v>156</v>
      </c>
      <c r="D449" s="24" t="s">
        <v>170</v>
      </c>
      <c r="E449" s="24" t="s">
        <v>11</v>
      </c>
      <c r="F449" s="24" t="s">
        <v>12</v>
      </c>
      <c r="G449" s="24" t="s">
        <v>13</v>
      </c>
      <c r="H449" s="61">
        <v>17.992000000000001</v>
      </c>
      <c r="I449" s="62">
        <v>22.693000000000001</v>
      </c>
      <c r="J449" s="22">
        <f t="shared" si="15"/>
        <v>0</v>
      </c>
      <c r="K449" s="5">
        <f t="shared" si="16"/>
        <v>0</v>
      </c>
      <c r="L449" s="5">
        <f t="shared" si="17"/>
        <v>0</v>
      </c>
      <c r="M449" s="5">
        <f t="shared" si="18"/>
        <v>22.693000000000001</v>
      </c>
      <c r="N449" s="22">
        <f t="shared" si="19"/>
        <v>40.685000000000002</v>
      </c>
    </row>
    <row r="450" spans="1:14" ht="17.100000000000001" customHeight="1">
      <c r="A450" s="1">
        <v>710</v>
      </c>
      <c r="B450" s="1"/>
      <c r="C450" s="24" t="s">
        <v>160</v>
      </c>
      <c r="D450" s="24" t="s">
        <v>161</v>
      </c>
      <c r="E450" s="24"/>
      <c r="F450" s="24" t="s">
        <v>12</v>
      </c>
      <c r="G450" s="24" t="s">
        <v>13</v>
      </c>
      <c r="H450" s="61">
        <v>17.956</v>
      </c>
      <c r="I450" s="62">
        <v>22.753</v>
      </c>
      <c r="J450" s="22">
        <f t="shared" si="15"/>
        <v>0</v>
      </c>
      <c r="K450" s="5">
        <f t="shared" si="16"/>
        <v>0</v>
      </c>
      <c r="L450" s="5">
        <f t="shared" si="17"/>
        <v>0</v>
      </c>
      <c r="M450" s="5">
        <f t="shared" si="18"/>
        <v>22.753</v>
      </c>
      <c r="N450" s="22">
        <f t="shared" si="19"/>
        <v>40.709000000000003</v>
      </c>
    </row>
    <row r="451" spans="1:14" ht="17.100000000000001" customHeight="1">
      <c r="A451" s="1">
        <v>444</v>
      </c>
      <c r="B451" s="1"/>
      <c r="C451" s="20" t="s">
        <v>179</v>
      </c>
      <c r="D451" s="20" t="s">
        <v>180</v>
      </c>
      <c r="E451" s="20" t="s">
        <v>11</v>
      </c>
      <c r="F451" s="20" t="s">
        <v>12</v>
      </c>
      <c r="G451" s="20" t="s">
        <v>13</v>
      </c>
      <c r="H451" s="23">
        <v>18.04</v>
      </c>
      <c r="I451" s="66">
        <v>22.734000000000002</v>
      </c>
      <c r="J451" s="22">
        <f t="shared" ref="J451:J514" si="20">IF($I451&lt;K$1,$I451,0)</f>
        <v>0</v>
      </c>
      <c r="K451" s="5">
        <f t="shared" ref="K451:K514" si="21">IF(J451=0,IF($I451&lt;L$1,$I451,0),0)</f>
        <v>0</v>
      </c>
      <c r="L451" s="5">
        <f t="shared" ref="L451:L514" si="22">IF(J451=0,IF(K451=0,IF($I451&lt;M$1,$I451,0),0),0)</f>
        <v>0</v>
      </c>
      <c r="M451" s="5">
        <f t="shared" ref="M451:M514" si="23">IF(I451&gt;M$1,I451,0)</f>
        <v>22.734000000000002</v>
      </c>
      <c r="N451" s="22">
        <f t="shared" ref="N451:N514" si="24">SUM(H451+I451)</f>
        <v>40.774000000000001</v>
      </c>
    </row>
    <row r="452" spans="1:14" ht="17.100000000000001" customHeight="1">
      <c r="A452" s="1">
        <v>588</v>
      </c>
      <c r="B452" s="1"/>
      <c r="C452" s="24" t="s">
        <v>425</v>
      </c>
      <c r="D452" s="24" t="s">
        <v>790</v>
      </c>
      <c r="E452" s="24" t="s">
        <v>11</v>
      </c>
      <c r="F452" s="24" t="s">
        <v>12</v>
      </c>
      <c r="G452" s="24" t="s">
        <v>13</v>
      </c>
      <c r="H452" s="61">
        <v>23.248999999999999</v>
      </c>
      <c r="I452" s="62">
        <v>17.681999999999999</v>
      </c>
      <c r="J452" s="22">
        <f t="shared" si="20"/>
        <v>0</v>
      </c>
      <c r="K452" s="5">
        <f t="shared" si="21"/>
        <v>0</v>
      </c>
      <c r="L452" s="5">
        <f t="shared" si="22"/>
        <v>0</v>
      </c>
      <c r="M452" s="5">
        <f t="shared" si="23"/>
        <v>17.681999999999999</v>
      </c>
      <c r="N452" s="22">
        <f t="shared" si="24"/>
        <v>40.930999999999997</v>
      </c>
    </row>
    <row r="453" spans="1:14" ht="17.100000000000001" customHeight="1">
      <c r="A453" s="1">
        <v>426</v>
      </c>
      <c r="B453" s="1"/>
      <c r="C453" s="20" t="s">
        <v>777</v>
      </c>
      <c r="D453" s="20" t="s">
        <v>778</v>
      </c>
      <c r="E453" s="20" t="s">
        <v>11</v>
      </c>
      <c r="F453" s="20" t="s">
        <v>12</v>
      </c>
      <c r="G453" s="20" t="s">
        <v>13</v>
      </c>
      <c r="H453" s="23">
        <v>23.021000000000001</v>
      </c>
      <c r="I453" s="66">
        <v>17.911999999999999</v>
      </c>
      <c r="J453" s="22">
        <f t="shared" si="20"/>
        <v>0</v>
      </c>
      <c r="K453" s="5">
        <f t="shared" si="21"/>
        <v>0</v>
      </c>
      <c r="L453" s="5">
        <f t="shared" si="22"/>
        <v>0</v>
      </c>
      <c r="M453" s="5">
        <f t="shared" si="23"/>
        <v>17.911999999999999</v>
      </c>
      <c r="N453" s="22">
        <f t="shared" si="24"/>
        <v>40.933</v>
      </c>
    </row>
    <row r="454" spans="1:14" ht="17.100000000000001" customHeight="1">
      <c r="A454" s="1">
        <v>158</v>
      </c>
      <c r="B454" s="1"/>
      <c r="C454" s="39" t="s">
        <v>731</v>
      </c>
      <c r="D454" s="28" t="s">
        <v>732</v>
      </c>
      <c r="E454" s="28"/>
      <c r="F454" s="70"/>
      <c r="G454" s="70"/>
      <c r="H454" s="22">
        <v>20.616</v>
      </c>
      <c r="I454" s="66">
        <v>20.321999999999999</v>
      </c>
      <c r="J454" s="22">
        <f t="shared" si="20"/>
        <v>0</v>
      </c>
      <c r="K454" s="5">
        <f t="shared" si="21"/>
        <v>0</v>
      </c>
      <c r="L454" s="5">
        <f t="shared" si="22"/>
        <v>0</v>
      </c>
      <c r="M454" s="5">
        <f t="shared" si="23"/>
        <v>20.321999999999999</v>
      </c>
      <c r="N454" s="22">
        <f t="shared" si="24"/>
        <v>40.938000000000002</v>
      </c>
    </row>
    <row r="455" spans="1:14" ht="17.100000000000001" customHeight="1">
      <c r="A455" s="1">
        <v>620</v>
      </c>
      <c r="B455" s="1"/>
      <c r="C455" s="24" t="s">
        <v>34</v>
      </c>
      <c r="D455" s="24" t="s">
        <v>774</v>
      </c>
      <c r="E455" s="24" t="s">
        <v>11</v>
      </c>
      <c r="F455" s="24" t="s">
        <v>12</v>
      </c>
      <c r="G455" s="24" t="s">
        <v>13</v>
      </c>
      <c r="H455" s="61">
        <v>22.989000000000001</v>
      </c>
      <c r="I455" s="62">
        <v>18.047999999999998</v>
      </c>
      <c r="J455" s="22">
        <f t="shared" si="20"/>
        <v>0</v>
      </c>
      <c r="K455" s="5">
        <f t="shared" si="21"/>
        <v>0</v>
      </c>
      <c r="L455" s="5">
        <f t="shared" si="22"/>
        <v>0</v>
      </c>
      <c r="M455" s="5">
        <f t="shared" si="23"/>
        <v>18.047999999999998</v>
      </c>
      <c r="N455" s="22">
        <f t="shared" si="24"/>
        <v>41.036999999999999</v>
      </c>
    </row>
    <row r="456" spans="1:14" ht="17.100000000000001" customHeight="1">
      <c r="A456" s="1">
        <v>510</v>
      </c>
      <c r="B456" s="1"/>
      <c r="C456" s="20" t="s">
        <v>775</v>
      </c>
      <c r="D456" s="20" t="s">
        <v>776</v>
      </c>
      <c r="E456" s="20"/>
      <c r="F456" s="20"/>
      <c r="G456" s="20" t="s">
        <v>13</v>
      </c>
      <c r="H456" s="23">
        <v>23.001000000000001</v>
      </c>
      <c r="I456" s="66">
        <v>18.100999999999999</v>
      </c>
      <c r="J456" s="22">
        <f t="shared" si="20"/>
        <v>0</v>
      </c>
      <c r="K456" s="5">
        <f t="shared" si="21"/>
        <v>0</v>
      </c>
      <c r="L456" s="5">
        <f t="shared" si="22"/>
        <v>0</v>
      </c>
      <c r="M456" s="5">
        <f t="shared" si="23"/>
        <v>18.100999999999999</v>
      </c>
      <c r="N456" s="22">
        <f t="shared" si="24"/>
        <v>41.102000000000004</v>
      </c>
    </row>
    <row r="457" spans="1:14" ht="17.100000000000001" customHeight="1">
      <c r="A457" s="1">
        <v>580</v>
      </c>
      <c r="B457" s="1"/>
      <c r="C457" s="24" t="s">
        <v>60</v>
      </c>
      <c r="D457" s="24" t="s">
        <v>763</v>
      </c>
      <c r="E457" s="24" t="s">
        <v>11</v>
      </c>
      <c r="F457" s="24" t="s">
        <v>12</v>
      </c>
      <c r="G457" s="24" t="s">
        <v>13</v>
      </c>
      <c r="H457" s="61">
        <v>22.725999999999999</v>
      </c>
      <c r="I457" s="62">
        <v>18.382000000000001</v>
      </c>
      <c r="J457" s="22">
        <f t="shared" si="20"/>
        <v>0</v>
      </c>
      <c r="K457" s="5">
        <f t="shared" si="21"/>
        <v>0</v>
      </c>
      <c r="L457" s="5">
        <f t="shared" si="22"/>
        <v>0</v>
      </c>
      <c r="M457" s="5">
        <f t="shared" si="23"/>
        <v>18.382000000000001</v>
      </c>
      <c r="N457" s="22">
        <f t="shared" si="24"/>
        <v>41.108000000000004</v>
      </c>
    </row>
    <row r="458" spans="1:14" ht="17.100000000000001" customHeight="1">
      <c r="A458" s="1">
        <v>416</v>
      </c>
      <c r="B458" s="1"/>
      <c r="C458" s="20" t="s">
        <v>22</v>
      </c>
      <c r="D458" s="20" t="s">
        <v>131</v>
      </c>
      <c r="E458" s="20" t="s">
        <v>11</v>
      </c>
      <c r="F458" s="20" t="s">
        <v>12</v>
      </c>
      <c r="G458" s="20" t="s">
        <v>13</v>
      </c>
      <c r="H458" s="23">
        <v>17.858000000000001</v>
      </c>
      <c r="I458" s="66">
        <v>23.265999999999998</v>
      </c>
      <c r="J458" s="22">
        <f t="shared" si="20"/>
        <v>0</v>
      </c>
      <c r="K458" s="5">
        <f t="shared" si="21"/>
        <v>0</v>
      </c>
      <c r="L458" s="5">
        <f t="shared" si="22"/>
        <v>0</v>
      </c>
      <c r="M458" s="5">
        <f t="shared" si="23"/>
        <v>23.265999999999998</v>
      </c>
      <c r="N458" s="22">
        <f t="shared" si="24"/>
        <v>41.123999999999995</v>
      </c>
    </row>
    <row r="459" spans="1:14" ht="17.100000000000001" customHeight="1">
      <c r="A459" s="1">
        <v>519</v>
      </c>
      <c r="B459" s="1"/>
      <c r="C459" s="20" t="s">
        <v>785</v>
      </c>
      <c r="D459" s="20" t="s">
        <v>786</v>
      </c>
      <c r="E459" s="20"/>
      <c r="F459" s="20"/>
      <c r="G459" s="20" t="s">
        <v>13</v>
      </c>
      <c r="H459" s="23">
        <v>23.167000000000002</v>
      </c>
      <c r="I459" s="66">
        <v>18</v>
      </c>
      <c r="J459" s="22">
        <f t="shared" si="20"/>
        <v>0</v>
      </c>
      <c r="K459" s="5">
        <f t="shared" si="21"/>
        <v>0</v>
      </c>
      <c r="L459" s="5">
        <f t="shared" si="22"/>
        <v>0</v>
      </c>
      <c r="M459" s="5">
        <f t="shared" si="23"/>
        <v>18</v>
      </c>
      <c r="N459" s="22">
        <f t="shared" si="24"/>
        <v>41.167000000000002</v>
      </c>
    </row>
    <row r="460" spans="1:14" ht="17.100000000000001" customHeight="1">
      <c r="A460" s="1">
        <v>464</v>
      </c>
      <c r="B460" s="1"/>
      <c r="C460" s="20" t="s">
        <v>67</v>
      </c>
      <c r="D460" s="20" t="s">
        <v>196</v>
      </c>
      <c r="E460" s="20" t="s">
        <v>11</v>
      </c>
      <c r="F460" s="20" t="s">
        <v>12</v>
      </c>
      <c r="G460" s="20" t="s">
        <v>13</v>
      </c>
      <c r="H460" s="23">
        <v>18.068999999999999</v>
      </c>
      <c r="I460" s="66">
        <v>23.145</v>
      </c>
      <c r="J460" s="22">
        <f t="shared" si="20"/>
        <v>0</v>
      </c>
      <c r="K460" s="5">
        <f t="shared" si="21"/>
        <v>0</v>
      </c>
      <c r="L460" s="5">
        <f t="shared" si="22"/>
        <v>0</v>
      </c>
      <c r="M460" s="5">
        <f t="shared" si="23"/>
        <v>23.145</v>
      </c>
      <c r="N460" s="22">
        <f t="shared" si="24"/>
        <v>41.213999999999999</v>
      </c>
    </row>
    <row r="461" spans="1:14" ht="17.100000000000001" customHeight="1">
      <c r="A461" s="1">
        <v>707</v>
      </c>
      <c r="B461" s="1"/>
      <c r="C461" s="24" t="s">
        <v>748</v>
      </c>
      <c r="D461" s="24" t="s">
        <v>749</v>
      </c>
      <c r="E461" s="24"/>
      <c r="F461" s="24" t="s">
        <v>12</v>
      </c>
      <c r="G461" s="24" t="s">
        <v>13</v>
      </c>
      <c r="H461" s="61">
        <v>22.131</v>
      </c>
      <c r="I461" s="62">
        <v>19.084</v>
      </c>
      <c r="J461" s="22">
        <f t="shared" si="20"/>
        <v>0</v>
      </c>
      <c r="K461" s="5">
        <f t="shared" si="21"/>
        <v>0</v>
      </c>
      <c r="L461" s="5">
        <f t="shared" si="22"/>
        <v>0</v>
      </c>
      <c r="M461" s="5">
        <f t="shared" si="23"/>
        <v>19.084</v>
      </c>
      <c r="N461" s="22">
        <f t="shared" si="24"/>
        <v>41.215000000000003</v>
      </c>
    </row>
    <row r="462" spans="1:14" ht="17.100000000000001" customHeight="1">
      <c r="A462" s="1">
        <v>491</v>
      </c>
      <c r="B462" s="1"/>
      <c r="C462" s="20" t="s">
        <v>91</v>
      </c>
      <c r="D462" s="20" t="s">
        <v>92</v>
      </c>
      <c r="E462" s="20" t="s">
        <v>11</v>
      </c>
      <c r="F462" s="20" t="s">
        <v>12</v>
      </c>
      <c r="G462" s="20" t="s">
        <v>13</v>
      </c>
      <c r="H462" s="23">
        <v>17.710999999999999</v>
      </c>
      <c r="I462" s="66">
        <v>23.521000000000001</v>
      </c>
      <c r="J462" s="22">
        <f t="shared" si="20"/>
        <v>0</v>
      </c>
      <c r="K462" s="5">
        <f t="shared" si="21"/>
        <v>0</v>
      </c>
      <c r="L462" s="5">
        <f t="shared" si="22"/>
        <v>0</v>
      </c>
      <c r="M462" s="5">
        <f t="shared" si="23"/>
        <v>23.521000000000001</v>
      </c>
      <c r="N462" s="22">
        <f t="shared" si="24"/>
        <v>41.231999999999999</v>
      </c>
    </row>
    <row r="463" spans="1:14" ht="17.100000000000001" customHeight="1">
      <c r="A463" s="1">
        <v>508</v>
      </c>
      <c r="B463" s="1"/>
      <c r="C463" s="20" t="s">
        <v>474</v>
      </c>
      <c r="D463" s="20" t="s">
        <v>741</v>
      </c>
      <c r="E463" s="20"/>
      <c r="F463" s="20" t="s">
        <v>12</v>
      </c>
      <c r="G463" s="20" t="s">
        <v>13</v>
      </c>
      <c r="H463" s="23">
        <v>21.295999999999999</v>
      </c>
      <c r="I463" s="66">
        <v>19.957000000000001</v>
      </c>
      <c r="J463" s="22">
        <f t="shared" si="20"/>
        <v>0</v>
      </c>
      <c r="K463" s="5">
        <f t="shared" si="21"/>
        <v>0</v>
      </c>
      <c r="L463" s="5">
        <f t="shared" si="22"/>
        <v>0</v>
      </c>
      <c r="M463" s="5">
        <f t="shared" si="23"/>
        <v>19.957000000000001</v>
      </c>
      <c r="N463" s="22">
        <f t="shared" si="24"/>
        <v>41.253</v>
      </c>
    </row>
    <row r="464" spans="1:14" ht="17.100000000000001" customHeight="1">
      <c r="A464" s="1">
        <v>688</v>
      </c>
      <c r="B464" s="1"/>
      <c r="C464" s="24" t="s">
        <v>771</v>
      </c>
      <c r="D464" s="24" t="s">
        <v>772</v>
      </c>
      <c r="E464" s="24"/>
      <c r="F464" s="24"/>
      <c r="G464" s="24" t="s">
        <v>13</v>
      </c>
      <c r="H464" s="61">
        <v>22.905999999999999</v>
      </c>
      <c r="I464" s="62">
        <v>18.352</v>
      </c>
      <c r="J464" s="22">
        <f t="shared" si="20"/>
        <v>0</v>
      </c>
      <c r="K464" s="5">
        <f t="shared" si="21"/>
        <v>0</v>
      </c>
      <c r="L464" s="5">
        <f t="shared" si="22"/>
        <v>0</v>
      </c>
      <c r="M464" s="5">
        <f t="shared" si="23"/>
        <v>18.352</v>
      </c>
      <c r="N464" s="22">
        <f t="shared" si="24"/>
        <v>41.257999999999996</v>
      </c>
    </row>
    <row r="465" spans="1:14" ht="17.100000000000001" customHeight="1">
      <c r="A465" s="1">
        <v>686</v>
      </c>
      <c r="B465" s="1"/>
      <c r="C465" s="24" t="s">
        <v>330</v>
      </c>
      <c r="D465" s="24" t="s">
        <v>331</v>
      </c>
      <c r="E465" s="24"/>
      <c r="F465" s="24" t="s">
        <v>12</v>
      </c>
      <c r="G465" s="24" t="s">
        <v>13</v>
      </c>
      <c r="H465" s="61">
        <v>18.456</v>
      </c>
      <c r="I465" s="62">
        <v>22.844999999999999</v>
      </c>
      <c r="J465" s="22">
        <f t="shared" si="20"/>
        <v>0</v>
      </c>
      <c r="K465" s="5">
        <f t="shared" si="21"/>
        <v>0</v>
      </c>
      <c r="L465" s="5">
        <f t="shared" si="22"/>
        <v>0</v>
      </c>
      <c r="M465" s="5">
        <f t="shared" si="23"/>
        <v>22.844999999999999</v>
      </c>
      <c r="N465" s="22">
        <f t="shared" si="24"/>
        <v>41.301000000000002</v>
      </c>
    </row>
    <row r="466" spans="1:14" ht="17.100000000000001" customHeight="1">
      <c r="A466" s="1">
        <v>658</v>
      </c>
      <c r="B466" s="1"/>
      <c r="C466" s="24" t="s">
        <v>228</v>
      </c>
      <c r="D466" s="24" t="s">
        <v>229</v>
      </c>
      <c r="E466" s="24"/>
      <c r="F466" s="24"/>
      <c r="G466" s="24" t="s">
        <v>13</v>
      </c>
      <c r="H466" s="61">
        <v>18.213000000000001</v>
      </c>
      <c r="I466" s="62">
        <v>23.103000000000002</v>
      </c>
      <c r="J466" s="22">
        <f t="shared" si="20"/>
        <v>0</v>
      </c>
      <c r="K466" s="5">
        <f t="shared" si="21"/>
        <v>0</v>
      </c>
      <c r="L466" s="5">
        <f t="shared" si="22"/>
        <v>0</v>
      </c>
      <c r="M466" s="5">
        <f t="shared" si="23"/>
        <v>23.103000000000002</v>
      </c>
      <c r="N466" s="22">
        <f t="shared" si="24"/>
        <v>41.316000000000003</v>
      </c>
    </row>
    <row r="467" spans="1:14" ht="17.100000000000001" customHeight="1">
      <c r="A467" s="1">
        <v>645</v>
      </c>
      <c r="B467" s="1"/>
      <c r="C467" s="24" t="s">
        <v>788</v>
      </c>
      <c r="D467" s="24" t="s">
        <v>789</v>
      </c>
      <c r="E467" s="24"/>
      <c r="F467" s="24" t="s">
        <v>12</v>
      </c>
      <c r="G467" s="24" t="s">
        <v>13</v>
      </c>
      <c r="H467" s="61">
        <v>23.236000000000001</v>
      </c>
      <c r="I467" s="62">
        <v>18.102</v>
      </c>
      <c r="J467" s="22">
        <f t="shared" si="20"/>
        <v>0</v>
      </c>
      <c r="K467" s="5">
        <f t="shared" si="21"/>
        <v>0</v>
      </c>
      <c r="L467" s="5">
        <f t="shared" si="22"/>
        <v>0</v>
      </c>
      <c r="M467" s="5">
        <f t="shared" si="23"/>
        <v>18.102</v>
      </c>
      <c r="N467" s="22">
        <f t="shared" si="24"/>
        <v>41.338000000000001</v>
      </c>
    </row>
    <row r="468" spans="1:14" ht="17.100000000000001" customHeight="1">
      <c r="A468" s="1">
        <v>471</v>
      </c>
      <c r="B468" s="1"/>
      <c r="C468" s="20" t="s">
        <v>18</v>
      </c>
      <c r="D468" s="20" t="s">
        <v>232</v>
      </c>
      <c r="E468" s="20" t="s">
        <v>11</v>
      </c>
      <c r="F468" s="20" t="s">
        <v>12</v>
      </c>
      <c r="G468" s="20" t="s">
        <v>13</v>
      </c>
      <c r="H468" s="23">
        <v>18.221</v>
      </c>
      <c r="I468" s="66">
        <v>23.155999999999999</v>
      </c>
      <c r="J468" s="22">
        <f t="shared" si="20"/>
        <v>0</v>
      </c>
      <c r="K468" s="5">
        <f t="shared" si="21"/>
        <v>0</v>
      </c>
      <c r="L468" s="5">
        <f t="shared" si="22"/>
        <v>0</v>
      </c>
      <c r="M468" s="5">
        <f t="shared" si="23"/>
        <v>23.155999999999999</v>
      </c>
      <c r="N468" s="22">
        <f t="shared" si="24"/>
        <v>41.376999999999995</v>
      </c>
    </row>
    <row r="469" spans="1:14" ht="17.100000000000001" customHeight="1">
      <c r="A469" s="1">
        <v>623</v>
      </c>
      <c r="B469" s="1"/>
      <c r="C469" s="24" t="s">
        <v>336</v>
      </c>
      <c r="D469" s="24" t="s">
        <v>337</v>
      </c>
      <c r="E469" s="24" t="s">
        <v>11</v>
      </c>
      <c r="F469" s="24" t="s">
        <v>12</v>
      </c>
      <c r="G469" s="24" t="s">
        <v>13</v>
      </c>
      <c r="H469" s="61">
        <v>18.468</v>
      </c>
      <c r="I469" s="62">
        <v>23.023</v>
      </c>
      <c r="J469" s="22">
        <f t="shared" si="20"/>
        <v>0</v>
      </c>
      <c r="K469" s="5">
        <f t="shared" si="21"/>
        <v>0</v>
      </c>
      <c r="L469" s="5">
        <f t="shared" si="22"/>
        <v>0</v>
      </c>
      <c r="M469" s="5">
        <f t="shared" si="23"/>
        <v>23.023</v>
      </c>
      <c r="N469" s="22">
        <f t="shared" si="24"/>
        <v>41.491</v>
      </c>
    </row>
    <row r="470" spans="1:14" ht="17.100000000000001" customHeight="1">
      <c r="A470" s="1">
        <v>578</v>
      </c>
      <c r="B470" s="1"/>
      <c r="C470" s="24" t="s">
        <v>484</v>
      </c>
      <c r="D470" s="24" t="s">
        <v>782</v>
      </c>
      <c r="E470" s="24" t="s">
        <v>11</v>
      </c>
      <c r="F470" s="24" t="s">
        <v>12</v>
      </c>
      <c r="G470" s="24" t="s">
        <v>13</v>
      </c>
      <c r="H470" s="61">
        <v>23.077000000000002</v>
      </c>
      <c r="I470" s="62">
        <v>18.422999999999998</v>
      </c>
      <c r="J470" s="22">
        <f t="shared" si="20"/>
        <v>0</v>
      </c>
      <c r="K470" s="5">
        <f t="shared" si="21"/>
        <v>0</v>
      </c>
      <c r="L470" s="5">
        <f t="shared" si="22"/>
        <v>0</v>
      </c>
      <c r="M470" s="5">
        <f t="shared" si="23"/>
        <v>18.422999999999998</v>
      </c>
      <c r="N470" s="22">
        <f t="shared" si="24"/>
        <v>41.5</v>
      </c>
    </row>
    <row r="471" spans="1:14" ht="17.100000000000001" customHeight="1">
      <c r="A471" s="1">
        <v>544</v>
      </c>
      <c r="B471" s="1"/>
      <c r="C471" s="20" t="s">
        <v>119</v>
      </c>
      <c r="D471" s="20" t="s">
        <v>804</v>
      </c>
      <c r="E471" s="20"/>
      <c r="F471" s="20" t="s">
        <v>12</v>
      </c>
      <c r="G471" s="20" t="s">
        <v>13</v>
      </c>
      <c r="H471" s="23">
        <v>23.619</v>
      </c>
      <c r="I471" s="66">
        <v>17.913</v>
      </c>
      <c r="J471" s="22">
        <f t="shared" si="20"/>
        <v>0</v>
      </c>
      <c r="K471" s="5">
        <f t="shared" si="21"/>
        <v>0</v>
      </c>
      <c r="L471" s="5">
        <f t="shared" si="22"/>
        <v>0</v>
      </c>
      <c r="M471" s="5">
        <f t="shared" si="23"/>
        <v>17.913</v>
      </c>
      <c r="N471" s="22">
        <f t="shared" si="24"/>
        <v>41.531999999999996</v>
      </c>
    </row>
    <row r="472" spans="1:14" ht="17.100000000000001" customHeight="1">
      <c r="A472" s="1">
        <v>585</v>
      </c>
      <c r="B472" s="1"/>
      <c r="C472" s="24" t="s">
        <v>70</v>
      </c>
      <c r="D472" s="24" t="s">
        <v>227</v>
      </c>
      <c r="E472" s="24" t="s">
        <v>11</v>
      </c>
      <c r="F472" s="24"/>
      <c r="G472" s="24" t="s">
        <v>13</v>
      </c>
      <c r="H472" s="61">
        <v>18.207999999999998</v>
      </c>
      <c r="I472" s="62">
        <v>23.327999999999999</v>
      </c>
      <c r="J472" s="22">
        <f t="shared" si="20"/>
        <v>0</v>
      </c>
      <c r="K472" s="5">
        <f t="shared" si="21"/>
        <v>0</v>
      </c>
      <c r="L472" s="5">
        <f t="shared" si="22"/>
        <v>0</v>
      </c>
      <c r="M472" s="5">
        <f t="shared" si="23"/>
        <v>23.327999999999999</v>
      </c>
      <c r="N472" s="22">
        <f t="shared" si="24"/>
        <v>41.536000000000001</v>
      </c>
    </row>
    <row r="473" spans="1:14" ht="17.100000000000001" customHeight="1">
      <c r="A473" s="1">
        <v>697</v>
      </c>
      <c r="B473" s="1"/>
      <c r="C473" s="24" t="s">
        <v>188</v>
      </c>
      <c r="D473" s="24" t="s">
        <v>189</v>
      </c>
      <c r="E473" s="24"/>
      <c r="F473" s="24" t="s">
        <v>12</v>
      </c>
      <c r="G473" s="24" t="s">
        <v>13</v>
      </c>
      <c r="H473" s="61">
        <v>18.055</v>
      </c>
      <c r="I473" s="62">
        <v>23.507000000000001</v>
      </c>
      <c r="J473" s="22">
        <f t="shared" si="20"/>
        <v>0</v>
      </c>
      <c r="K473" s="5">
        <f t="shared" si="21"/>
        <v>0</v>
      </c>
      <c r="L473" s="5">
        <f t="shared" si="22"/>
        <v>0</v>
      </c>
      <c r="M473" s="5">
        <f t="shared" si="23"/>
        <v>23.507000000000001</v>
      </c>
      <c r="N473" s="22">
        <f t="shared" si="24"/>
        <v>41.561999999999998</v>
      </c>
    </row>
    <row r="474" spans="1:14" ht="17.100000000000001" customHeight="1">
      <c r="A474" s="1">
        <v>595</v>
      </c>
      <c r="B474" s="1"/>
      <c r="C474" s="24" t="s">
        <v>264</v>
      </c>
      <c r="D474" s="24" t="s">
        <v>265</v>
      </c>
      <c r="E474" s="24" t="s">
        <v>11</v>
      </c>
      <c r="F474" s="24" t="s">
        <v>12</v>
      </c>
      <c r="G474" s="24" t="s">
        <v>13</v>
      </c>
      <c r="H474" s="61">
        <v>18.309000000000001</v>
      </c>
      <c r="I474" s="62">
        <v>23.27</v>
      </c>
      <c r="J474" s="22">
        <f t="shared" si="20"/>
        <v>0</v>
      </c>
      <c r="K474" s="5">
        <f t="shared" si="21"/>
        <v>0</v>
      </c>
      <c r="L474" s="5">
        <f t="shared" si="22"/>
        <v>0</v>
      </c>
      <c r="M474" s="5">
        <f t="shared" si="23"/>
        <v>23.27</v>
      </c>
      <c r="N474" s="22">
        <f t="shared" si="24"/>
        <v>41.579000000000001</v>
      </c>
    </row>
    <row r="475" spans="1:14" ht="17.100000000000001" customHeight="1">
      <c r="A475" s="1">
        <v>573</v>
      </c>
      <c r="B475" s="1"/>
      <c r="C475" s="24" t="s">
        <v>795</v>
      </c>
      <c r="D475" s="24" t="s">
        <v>796</v>
      </c>
      <c r="E475" s="24" t="s">
        <v>11</v>
      </c>
      <c r="F475" s="24"/>
      <c r="G475" s="24" t="s">
        <v>13</v>
      </c>
      <c r="H475" s="61">
        <v>23.402999999999999</v>
      </c>
      <c r="I475" s="62">
        <v>18.193999999999999</v>
      </c>
      <c r="J475" s="22">
        <f t="shared" si="20"/>
        <v>0</v>
      </c>
      <c r="K475" s="5">
        <f t="shared" si="21"/>
        <v>0</v>
      </c>
      <c r="L475" s="5">
        <f t="shared" si="22"/>
        <v>0</v>
      </c>
      <c r="M475" s="5">
        <f t="shared" si="23"/>
        <v>18.193999999999999</v>
      </c>
      <c r="N475" s="22">
        <f t="shared" si="24"/>
        <v>41.596999999999994</v>
      </c>
    </row>
    <row r="476" spans="1:14" ht="17.100000000000001" customHeight="1">
      <c r="A476" s="1">
        <v>77</v>
      </c>
      <c r="B476" s="1"/>
      <c r="C476" s="39" t="s">
        <v>275</v>
      </c>
      <c r="D476" s="28" t="s">
        <v>329</v>
      </c>
      <c r="E476" s="28" t="s">
        <v>12</v>
      </c>
      <c r="F476" s="70"/>
      <c r="G476" s="70"/>
      <c r="H476" s="22">
        <v>18.451000000000001</v>
      </c>
      <c r="I476" s="66">
        <v>23.16</v>
      </c>
      <c r="J476" s="22">
        <f t="shared" si="20"/>
        <v>0</v>
      </c>
      <c r="K476" s="5">
        <f t="shared" si="21"/>
        <v>0</v>
      </c>
      <c r="L476" s="5">
        <f t="shared" si="22"/>
        <v>0</v>
      </c>
      <c r="M476" s="5">
        <f t="shared" si="23"/>
        <v>23.16</v>
      </c>
      <c r="N476" s="22">
        <f t="shared" si="24"/>
        <v>41.611000000000004</v>
      </c>
    </row>
    <row r="477" spans="1:14" ht="17.100000000000001" customHeight="1">
      <c r="A477" s="1">
        <v>498</v>
      </c>
      <c r="B477" s="1"/>
      <c r="C477" s="20" t="s">
        <v>345</v>
      </c>
      <c r="D477" s="20" t="s">
        <v>346</v>
      </c>
      <c r="E477" s="20"/>
      <c r="F477" s="20"/>
      <c r="G477" s="20" t="s">
        <v>13</v>
      </c>
      <c r="H477" s="23">
        <v>18.491</v>
      </c>
      <c r="I477" s="66">
        <v>23.213999999999999</v>
      </c>
      <c r="J477" s="22">
        <f t="shared" si="20"/>
        <v>0</v>
      </c>
      <c r="K477" s="5">
        <f t="shared" si="21"/>
        <v>0</v>
      </c>
      <c r="L477" s="5">
        <f t="shared" si="22"/>
        <v>0</v>
      </c>
      <c r="M477" s="5">
        <f t="shared" si="23"/>
        <v>23.213999999999999</v>
      </c>
      <c r="N477" s="22">
        <f t="shared" si="24"/>
        <v>41.704999999999998</v>
      </c>
    </row>
    <row r="478" spans="1:14" ht="17.100000000000001" customHeight="1">
      <c r="A478" s="1">
        <v>563</v>
      </c>
      <c r="B478" s="1"/>
      <c r="C478" s="24" t="s">
        <v>797</v>
      </c>
      <c r="D478" s="24" t="s">
        <v>798</v>
      </c>
      <c r="E478" s="24" t="s">
        <v>11</v>
      </c>
      <c r="F478" s="24" t="s">
        <v>12</v>
      </c>
      <c r="G478" s="24" t="s">
        <v>13</v>
      </c>
      <c r="H478" s="61">
        <v>23.533999999999999</v>
      </c>
      <c r="I478" s="62">
        <v>18.225999999999999</v>
      </c>
      <c r="J478" s="22">
        <f t="shared" si="20"/>
        <v>0</v>
      </c>
      <c r="K478" s="5">
        <f t="shared" si="21"/>
        <v>0</v>
      </c>
      <c r="L478" s="5">
        <f t="shared" si="22"/>
        <v>0</v>
      </c>
      <c r="M478" s="5">
        <f t="shared" si="23"/>
        <v>18.225999999999999</v>
      </c>
      <c r="N478" s="22">
        <f t="shared" si="24"/>
        <v>41.76</v>
      </c>
    </row>
    <row r="479" spans="1:14" ht="17.100000000000001" customHeight="1">
      <c r="A479" s="1">
        <v>655</v>
      </c>
      <c r="B479" s="1"/>
      <c r="C479" s="24" t="s">
        <v>216</v>
      </c>
      <c r="D479" s="24" t="s">
        <v>217</v>
      </c>
      <c r="E479" s="24"/>
      <c r="F479" s="24" t="s">
        <v>12</v>
      </c>
      <c r="G479" s="24" t="s">
        <v>13</v>
      </c>
      <c r="H479" s="61">
        <v>18.187999999999999</v>
      </c>
      <c r="I479" s="62">
        <v>23.696999999999999</v>
      </c>
      <c r="J479" s="22">
        <f t="shared" si="20"/>
        <v>0</v>
      </c>
      <c r="K479" s="5">
        <f t="shared" si="21"/>
        <v>0</v>
      </c>
      <c r="L479" s="5">
        <f t="shared" si="22"/>
        <v>0</v>
      </c>
      <c r="M479" s="5">
        <f t="shared" si="23"/>
        <v>23.696999999999999</v>
      </c>
      <c r="N479" s="22">
        <f t="shared" si="24"/>
        <v>41.884999999999998</v>
      </c>
    </row>
    <row r="480" spans="1:14" ht="17.100000000000001" customHeight="1">
      <c r="A480" s="1">
        <v>613</v>
      </c>
      <c r="B480" s="1"/>
      <c r="C480" s="24" t="s">
        <v>410</v>
      </c>
      <c r="D480" s="24" t="s">
        <v>411</v>
      </c>
      <c r="E480" s="24" t="s">
        <v>11</v>
      </c>
      <c r="F480" s="24" t="s">
        <v>12</v>
      </c>
      <c r="G480" s="24" t="s">
        <v>13</v>
      </c>
      <c r="H480" s="61">
        <v>18.614000000000001</v>
      </c>
      <c r="I480" s="62">
        <v>23.28</v>
      </c>
      <c r="J480" s="22">
        <f t="shared" si="20"/>
        <v>0</v>
      </c>
      <c r="K480" s="5">
        <f t="shared" si="21"/>
        <v>0</v>
      </c>
      <c r="L480" s="5">
        <f t="shared" si="22"/>
        <v>0</v>
      </c>
      <c r="M480" s="5">
        <f t="shared" si="23"/>
        <v>23.28</v>
      </c>
      <c r="N480" s="22">
        <f t="shared" si="24"/>
        <v>41.894000000000005</v>
      </c>
    </row>
    <row r="481" spans="1:14" ht="17.100000000000001" customHeight="1">
      <c r="A481" s="1">
        <v>681</v>
      </c>
      <c r="B481" s="1"/>
      <c r="C481" s="24" t="s">
        <v>807</v>
      </c>
      <c r="D481" s="24" t="s">
        <v>808</v>
      </c>
      <c r="E481" s="24"/>
      <c r="F481" s="24" t="s">
        <v>12</v>
      </c>
      <c r="G481" s="24" t="s">
        <v>13</v>
      </c>
      <c r="H481" s="61">
        <v>23.806000000000001</v>
      </c>
      <c r="I481" s="62">
        <v>18.103999999999999</v>
      </c>
      <c r="J481" s="22">
        <f t="shared" si="20"/>
        <v>0</v>
      </c>
      <c r="K481" s="5">
        <f t="shared" si="21"/>
        <v>0</v>
      </c>
      <c r="L481" s="5">
        <f t="shared" si="22"/>
        <v>0</v>
      </c>
      <c r="M481" s="5">
        <f t="shared" si="23"/>
        <v>18.103999999999999</v>
      </c>
      <c r="N481" s="22">
        <f t="shared" si="24"/>
        <v>41.91</v>
      </c>
    </row>
    <row r="482" spans="1:14" ht="17.100000000000001" customHeight="1">
      <c r="A482" s="1">
        <v>621</v>
      </c>
      <c r="B482" s="1"/>
      <c r="C482" s="24" t="s">
        <v>810</v>
      </c>
      <c r="D482" s="24" t="s">
        <v>811</v>
      </c>
      <c r="E482" s="24" t="s">
        <v>11</v>
      </c>
      <c r="F482" s="24" t="s">
        <v>12</v>
      </c>
      <c r="G482" s="24" t="s">
        <v>13</v>
      </c>
      <c r="H482" s="61">
        <v>23.954000000000001</v>
      </c>
      <c r="I482" s="62">
        <v>17.96</v>
      </c>
      <c r="J482" s="22">
        <f t="shared" si="20"/>
        <v>0</v>
      </c>
      <c r="K482" s="5">
        <f t="shared" si="21"/>
        <v>0</v>
      </c>
      <c r="L482" s="5">
        <f t="shared" si="22"/>
        <v>0</v>
      </c>
      <c r="M482" s="5">
        <f t="shared" si="23"/>
        <v>17.96</v>
      </c>
      <c r="N482" s="22">
        <f t="shared" si="24"/>
        <v>41.914000000000001</v>
      </c>
    </row>
    <row r="483" spans="1:14" ht="17.100000000000001" customHeight="1">
      <c r="A483" s="1">
        <v>634</v>
      </c>
      <c r="B483" s="1"/>
      <c r="C483" s="24" t="s">
        <v>143</v>
      </c>
      <c r="D483" s="24" t="s">
        <v>801</v>
      </c>
      <c r="E483" s="24" t="s">
        <v>11</v>
      </c>
      <c r="F483" s="24" t="s">
        <v>12</v>
      </c>
      <c r="G483" s="24" t="s">
        <v>13</v>
      </c>
      <c r="H483" s="61">
        <v>23.594000000000001</v>
      </c>
      <c r="I483" s="62">
        <v>18.32</v>
      </c>
      <c r="J483" s="22">
        <f t="shared" si="20"/>
        <v>0</v>
      </c>
      <c r="K483" s="5">
        <f t="shared" si="21"/>
        <v>0</v>
      </c>
      <c r="L483" s="5">
        <f t="shared" si="22"/>
        <v>0</v>
      </c>
      <c r="M483" s="5">
        <f t="shared" si="23"/>
        <v>18.32</v>
      </c>
      <c r="N483" s="22">
        <f t="shared" si="24"/>
        <v>41.914000000000001</v>
      </c>
    </row>
    <row r="484" spans="1:14" ht="17.100000000000001" customHeight="1">
      <c r="A484" s="1">
        <v>303</v>
      </c>
      <c r="B484" s="1"/>
      <c r="C484" s="39" t="s">
        <v>663</v>
      </c>
      <c r="D484" s="28" t="s">
        <v>743</v>
      </c>
      <c r="E484" s="28" t="s">
        <v>12</v>
      </c>
      <c r="F484" s="70"/>
      <c r="G484" s="70"/>
      <c r="H484" s="22">
        <v>21.433</v>
      </c>
      <c r="I484" s="66">
        <v>20.530999999999999</v>
      </c>
      <c r="J484" s="22">
        <f t="shared" si="20"/>
        <v>0</v>
      </c>
      <c r="K484" s="5">
        <f t="shared" si="21"/>
        <v>0</v>
      </c>
      <c r="L484" s="5">
        <f t="shared" si="22"/>
        <v>0</v>
      </c>
      <c r="M484" s="5">
        <f t="shared" si="23"/>
        <v>20.530999999999999</v>
      </c>
      <c r="N484" s="22">
        <f t="shared" si="24"/>
        <v>41.963999999999999</v>
      </c>
    </row>
    <row r="485" spans="1:14" ht="17.100000000000001" customHeight="1">
      <c r="A485" s="1">
        <v>553</v>
      </c>
      <c r="B485" s="1"/>
      <c r="C485" s="20" t="s">
        <v>61</v>
      </c>
      <c r="D485" s="20" t="s">
        <v>794</v>
      </c>
      <c r="E485" s="20"/>
      <c r="F485" s="20"/>
      <c r="G485" s="20" t="s">
        <v>13</v>
      </c>
      <c r="H485" s="23">
        <v>23.372</v>
      </c>
      <c r="I485" s="66">
        <v>18.603000000000002</v>
      </c>
      <c r="J485" s="22">
        <f t="shared" si="20"/>
        <v>0</v>
      </c>
      <c r="K485" s="5">
        <f t="shared" si="21"/>
        <v>0</v>
      </c>
      <c r="L485" s="5">
        <f t="shared" si="22"/>
        <v>0</v>
      </c>
      <c r="M485" s="5">
        <f t="shared" si="23"/>
        <v>18.603000000000002</v>
      </c>
      <c r="N485" s="22">
        <f t="shared" si="24"/>
        <v>41.975000000000001</v>
      </c>
    </row>
    <row r="486" spans="1:14" ht="17.100000000000001" customHeight="1">
      <c r="A486" s="1">
        <v>509</v>
      </c>
      <c r="B486" s="1"/>
      <c r="C486" s="20" t="s">
        <v>802</v>
      </c>
      <c r="D486" s="20" t="s">
        <v>803</v>
      </c>
      <c r="E486" s="20"/>
      <c r="F486" s="20" t="s">
        <v>12</v>
      </c>
      <c r="G486" s="20" t="s">
        <v>13</v>
      </c>
      <c r="H486" s="23">
        <v>23.600999999999999</v>
      </c>
      <c r="I486" s="66">
        <v>18.396000000000001</v>
      </c>
      <c r="J486" s="22">
        <f t="shared" si="20"/>
        <v>0</v>
      </c>
      <c r="K486" s="5">
        <f t="shared" si="21"/>
        <v>0</v>
      </c>
      <c r="L486" s="5">
        <f t="shared" si="22"/>
        <v>0</v>
      </c>
      <c r="M486" s="5">
        <f t="shared" si="23"/>
        <v>18.396000000000001</v>
      </c>
      <c r="N486" s="22">
        <f t="shared" si="24"/>
        <v>41.997</v>
      </c>
    </row>
    <row r="487" spans="1:14" ht="17.100000000000001" customHeight="1">
      <c r="A487" s="1">
        <v>184</v>
      </c>
      <c r="B487" s="1"/>
      <c r="C487" s="28" t="s">
        <v>610</v>
      </c>
      <c r="D487" s="28" t="s">
        <v>611</v>
      </c>
      <c r="E487" s="28"/>
      <c r="F487" s="70"/>
      <c r="G487" s="70"/>
      <c r="H487" s="22">
        <v>19.187999999999999</v>
      </c>
      <c r="I487" s="66">
        <v>22.986000000000001</v>
      </c>
      <c r="J487" s="22">
        <f t="shared" si="20"/>
        <v>0</v>
      </c>
      <c r="K487" s="5">
        <f t="shared" si="21"/>
        <v>0</v>
      </c>
      <c r="L487" s="5">
        <f t="shared" si="22"/>
        <v>0</v>
      </c>
      <c r="M487" s="5">
        <f t="shared" si="23"/>
        <v>22.986000000000001</v>
      </c>
      <c r="N487" s="22">
        <f t="shared" si="24"/>
        <v>42.173999999999999</v>
      </c>
    </row>
    <row r="488" spans="1:14" ht="17.100000000000001" customHeight="1">
      <c r="A488" s="1">
        <v>490</v>
      </c>
      <c r="B488" s="1"/>
      <c r="C488" s="20" t="s">
        <v>275</v>
      </c>
      <c r="D488" s="20" t="s">
        <v>276</v>
      </c>
      <c r="E488" s="20" t="s">
        <v>11</v>
      </c>
      <c r="F488" s="20" t="s">
        <v>12</v>
      </c>
      <c r="G488" s="20" t="s">
        <v>13</v>
      </c>
      <c r="H488" s="23">
        <v>18.335000000000001</v>
      </c>
      <c r="I488" s="66">
        <v>23.846</v>
      </c>
      <c r="J488" s="22">
        <f t="shared" si="20"/>
        <v>0</v>
      </c>
      <c r="K488" s="5">
        <f t="shared" si="21"/>
        <v>0</v>
      </c>
      <c r="L488" s="5">
        <f t="shared" si="22"/>
        <v>0</v>
      </c>
      <c r="M488" s="5">
        <f t="shared" si="23"/>
        <v>23.846</v>
      </c>
      <c r="N488" s="22">
        <f t="shared" si="24"/>
        <v>42.180999999999997</v>
      </c>
    </row>
    <row r="489" spans="1:14" ht="17.100000000000001" customHeight="1">
      <c r="A489" s="1">
        <v>538</v>
      </c>
      <c r="B489" s="1"/>
      <c r="C489" s="20" t="s">
        <v>792</v>
      </c>
      <c r="D489" s="20" t="s">
        <v>793</v>
      </c>
      <c r="E489" s="20"/>
      <c r="F489" s="20"/>
      <c r="G489" s="20" t="s">
        <v>13</v>
      </c>
      <c r="H489" s="23">
        <v>23.372</v>
      </c>
      <c r="I489" s="66">
        <v>18.966000000000001</v>
      </c>
      <c r="J489" s="22">
        <f t="shared" si="20"/>
        <v>0</v>
      </c>
      <c r="K489" s="5">
        <f t="shared" si="21"/>
        <v>0</v>
      </c>
      <c r="L489" s="5">
        <f t="shared" si="22"/>
        <v>0</v>
      </c>
      <c r="M489" s="5">
        <f t="shared" si="23"/>
        <v>18.966000000000001</v>
      </c>
      <c r="N489" s="22">
        <f t="shared" si="24"/>
        <v>42.338000000000001</v>
      </c>
    </row>
    <row r="490" spans="1:14" ht="17.100000000000001" customHeight="1">
      <c r="A490" s="1">
        <v>593</v>
      </c>
      <c r="B490" s="1"/>
      <c r="C490" s="24" t="s">
        <v>334</v>
      </c>
      <c r="D490" s="24" t="s">
        <v>806</v>
      </c>
      <c r="E490" s="24" t="s">
        <v>11</v>
      </c>
      <c r="F490" s="24" t="s">
        <v>12</v>
      </c>
      <c r="G490" s="24" t="s">
        <v>13</v>
      </c>
      <c r="H490" s="61">
        <v>23.780999999999999</v>
      </c>
      <c r="I490" s="62">
        <v>18.684000000000001</v>
      </c>
      <c r="J490" s="22">
        <f t="shared" si="20"/>
        <v>0</v>
      </c>
      <c r="K490" s="5">
        <f t="shared" si="21"/>
        <v>0</v>
      </c>
      <c r="L490" s="5">
        <f t="shared" si="22"/>
        <v>0</v>
      </c>
      <c r="M490" s="5">
        <f t="shared" si="23"/>
        <v>18.684000000000001</v>
      </c>
      <c r="N490" s="22">
        <f t="shared" si="24"/>
        <v>42.465000000000003</v>
      </c>
    </row>
    <row r="491" spans="1:14" ht="17.100000000000001" customHeight="1">
      <c r="A491" s="1">
        <v>678</v>
      </c>
      <c r="B491" s="1"/>
      <c r="C491" s="24" t="s">
        <v>547</v>
      </c>
      <c r="D491" s="24" t="s">
        <v>548</v>
      </c>
      <c r="E491" s="24"/>
      <c r="F491" s="24"/>
      <c r="G491" s="24" t="s">
        <v>13</v>
      </c>
      <c r="H491" s="61">
        <v>18.969000000000001</v>
      </c>
      <c r="I491" s="62">
        <v>23.524999999999999</v>
      </c>
      <c r="J491" s="22">
        <f t="shared" si="20"/>
        <v>0</v>
      </c>
      <c r="K491" s="5">
        <f t="shared" si="21"/>
        <v>0</v>
      </c>
      <c r="L491" s="5">
        <f t="shared" si="22"/>
        <v>0</v>
      </c>
      <c r="M491" s="5">
        <f t="shared" si="23"/>
        <v>23.524999999999999</v>
      </c>
      <c r="N491" s="22">
        <f t="shared" si="24"/>
        <v>42.494</v>
      </c>
    </row>
    <row r="492" spans="1:14" ht="17.100000000000001" customHeight="1">
      <c r="A492" s="1">
        <v>435</v>
      </c>
      <c r="B492" s="1"/>
      <c r="C492" s="20" t="s">
        <v>602</v>
      </c>
      <c r="D492" s="20" t="s">
        <v>603</v>
      </c>
      <c r="E492" s="20" t="s">
        <v>11</v>
      </c>
      <c r="F492" s="20" t="s">
        <v>12</v>
      </c>
      <c r="G492" s="20" t="s">
        <v>13</v>
      </c>
      <c r="H492" s="23">
        <v>19.146000000000001</v>
      </c>
      <c r="I492" s="66">
        <v>23.363</v>
      </c>
      <c r="J492" s="22">
        <f t="shared" si="20"/>
        <v>0</v>
      </c>
      <c r="K492" s="5">
        <f t="shared" si="21"/>
        <v>0</v>
      </c>
      <c r="L492" s="5">
        <f t="shared" si="22"/>
        <v>0</v>
      </c>
      <c r="M492" s="5">
        <f t="shared" si="23"/>
        <v>23.363</v>
      </c>
      <c r="N492" s="22">
        <f t="shared" si="24"/>
        <v>42.509</v>
      </c>
    </row>
    <row r="493" spans="1:14" ht="17.100000000000001" customHeight="1">
      <c r="A493" s="1">
        <v>474</v>
      </c>
      <c r="B493" s="1"/>
      <c r="C493" s="20" t="s">
        <v>452</v>
      </c>
      <c r="D493" s="20" t="s">
        <v>453</v>
      </c>
      <c r="E493" s="20"/>
      <c r="F493" s="20" t="s">
        <v>12</v>
      </c>
      <c r="G493" s="20" t="s">
        <v>13</v>
      </c>
      <c r="H493" s="23">
        <v>18.713000000000001</v>
      </c>
      <c r="I493" s="66">
        <v>23.821999999999999</v>
      </c>
      <c r="J493" s="22">
        <f t="shared" si="20"/>
        <v>0</v>
      </c>
      <c r="K493" s="5">
        <f t="shared" si="21"/>
        <v>0</v>
      </c>
      <c r="L493" s="5">
        <f t="shared" si="22"/>
        <v>0</v>
      </c>
      <c r="M493" s="5">
        <f t="shared" si="23"/>
        <v>23.821999999999999</v>
      </c>
      <c r="N493" s="22">
        <f t="shared" si="24"/>
        <v>42.534999999999997</v>
      </c>
    </row>
    <row r="494" spans="1:14" ht="17.100000000000001" customHeight="1">
      <c r="A494" s="1">
        <v>414</v>
      </c>
      <c r="B494" s="1"/>
      <c r="C494" s="20" t="s">
        <v>69</v>
      </c>
      <c r="D494" s="20" t="s">
        <v>577</v>
      </c>
      <c r="E494" s="20" t="s">
        <v>11</v>
      </c>
      <c r="F494" s="20" t="s">
        <v>12</v>
      </c>
      <c r="G494" s="20" t="s">
        <v>13</v>
      </c>
      <c r="H494" s="23">
        <v>19.053000000000001</v>
      </c>
      <c r="I494" s="66">
        <v>23.625</v>
      </c>
      <c r="J494" s="22">
        <f t="shared" si="20"/>
        <v>0</v>
      </c>
      <c r="K494" s="5">
        <f t="shared" si="21"/>
        <v>0</v>
      </c>
      <c r="L494" s="5">
        <f t="shared" si="22"/>
        <v>0</v>
      </c>
      <c r="M494" s="5">
        <f t="shared" si="23"/>
        <v>23.625</v>
      </c>
      <c r="N494" s="22">
        <f t="shared" si="24"/>
        <v>42.677999999999997</v>
      </c>
    </row>
    <row r="495" spans="1:14" ht="17.100000000000001" customHeight="1">
      <c r="A495" s="1">
        <v>689</v>
      </c>
      <c r="B495" s="1"/>
      <c r="C495" s="24" t="s">
        <v>173</v>
      </c>
      <c r="D495" s="24" t="s">
        <v>805</v>
      </c>
      <c r="E495" s="24"/>
      <c r="F495" s="24"/>
      <c r="G495" s="24" t="s">
        <v>13</v>
      </c>
      <c r="H495" s="61">
        <v>23.628</v>
      </c>
      <c r="I495" s="62">
        <v>19.088999999999999</v>
      </c>
      <c r="J495" s="22">
        <f t="shared" si="20"/>
        <v>0</v>
      </c>
      <c r="K495" s="5">
        <f t="shared" si="21"/>
        <v>0</v>
      </c>
      <c r="L495" s="5">
        <f t="shared" si="22"/>
        <v>0</v>
      </c>
      <c r="M495" s="5">
        <f t="shared" si="23"/>
        <v>19.088999999999999</v>
      </c>
      <c r="N495" s="22">
        <f t="shared" si="24"/>
        <v>42.716999999999999</v>
      </c>
    </row>
    <row r="496" spans="1:14" ht="17.100000000000001" customHeight="1">
      <c r="A496" s="1">
        <v>693</v>
      </c>
      <c r="B496" s="1"/>
      <c r="C496" s="24" t="s">
        <v>514</v>
      </c>
      <c r="D496" s="24" t="s">
        <v>515</v>
      </c>
      <c r="E496" s="24"/>
      <c r="F496" s="24" t="s">
        <v>12</v>
      </c>
      <c r="G496" s="24" t="s">
        <v>13</v>
      </c>
      <c r="H496" s="61">
        <v>18.863</v>
      </c>
      <c r="I496" s="62">
        <v>23.923999999999999</v>
      </c>
      <c r="J496" s="22">
        <f t="shared" si="20"/>
        <v>0</v>
      </c>
      <c r="K496" s="5">
        <f t="shared" si="21"/>
        <v>0</v>
      </c>
      <c r="L496" s="5">
        <f t="shared" si="22"/>
        <v>0</v>
      </c>
      <c r="M496" s="5">
        <f t="shared" si="23"/>
        <v>23.923999999999999</v>
      </c>
      <c r="N496" s="22">
        <f t="shared" si="24"/>
        <v>42.786999999999999</v>
      </c>
    </row>
    <row r="497" spans="1:14" ht="17.100000000000001" customHeight="1">
      <c r="A497" s="1">
        <v>615</v>
      </c>
      <c r="B497" s="1"/>
      <c r="C497" s="24" t="s">
        <v>813</v>
      </c>
      <c r="D497" s="24" t="s">
        <v>814</v>
      </c>
      <c r="E497" s="24" t="s">
        <v>11</v>
      </c>
      <c r="F497" s="24" t="s">
        <v>12</v>
      </c>
      <c r="G497" s="24" t="s">
        <v>13</v>
      </c>
      <c r="H497" s="61">
        <v>24.172000000000001</v>
      </c>
      <c r="I497" s="62">
        <v>18.667000000000002</v>
      </c>
      <c r="J497" s="22">
        <f t="shared" si="20"/>
        <v>0</v>
      </c>
      <c r="K497" s="5">
        <f t="shared" si="21"/>
        <v>0</v>
      </c>
      <c r="L497" s="5">
        <f t="shared" si="22"/>
        <v>0</v>
      </c>
      <c r="M497" s="5">
        <f t="shared" si="23"/>
        <v>18.667000000000002</v>
      </c>
      <c r="N497" s="22">
        <f t="shared" si="24"/>
        <v>42.838999999999999</v>
      </c>
    </row>
    <row r="498" spans="1:14" ht="17.100000000000001" customHeight="1">
      <c r="A498" s="1">
        <v>415</v>
      </c>
      <c r="B498" s="1"/>
      <c r="C498" s="20" t="s">
        <v>34</v>
      </c>
      <c r="D498" s="20" t="s">
        <v>816</v>
      </c>
      <c r="E498" s="20" t="s">
        <v>11</v>
      </c>
      <c r="F498" s="20" t="s">
        <v>12</v>
      </c>
      <c r="G498" s="20" t="s">
        <v>13</v>
      </c>
      <c r="H498" s="23">
        <v>24.228000000000002</v>
      </c>
      <c r="I498" s="66">
        <v>18.617999999999999</v>
      </c>
      <c r="J498" s="22">
        <f t="shared" si="20"/>
        <v>0</v>
      </c>
      <c r="K498" s="5">
        <f t="shared" si="21"/>
        <v>0</v>
      </c>
      <c r="L498" s="5">
        <f t="shared" si="22"/>
        <v>0</v>
      </c>
      <c r="M498" s="5">
        <f t="shared" si="23"/>
        <v>18.617999999999999</v>
      </c>
      <c r="N498" s="22">
        <f t="shared" si="24"/>
        <v>42.846000000000004</v>
      </c>
    </row>
    <row r="499" spans="1:14" ht="17.100000000000001" customHeight="1">
      <c r="A499" s="1">
        <v>438</v>
      </c>
      <c r="B499" s="1"/>
      <c r="C499" s="20" t="s">
        <v>402</v>
      </c>
      <c r="D499" s="20" t="s">
        <v>812</v>
      </c>
      <c r="E499" s="20" t="s">
        <v>11</v>
      </c>
      <c r="F499" s="20" t="s">
        <v>12</v>
      </c>
      <c r="G499" s="20" t="s">
        <v>13</v>
      </c>
      <c r="H499" s="23">
        <v>24.111000000000001</v>
      </c>
      <c r="I499" s="66">
        <v>19.044</v>
      </c>
      <c r="J499" s="22">
        <f t="shared" si="20"/>
        <v>0</v>
      </c>
      <c r="K499" s="5">
        <f t="shared" si="21"/>
        <v>0</v>
      </c>
      <c r="L499" s="5">
        <f t="shared" si="22"/>
        <v>0</v>
      </c>
      <c r="M499" s="5">
        <f t="shared" si="23"/>
        <v>19.044</v>
      </c>
      <c r="N499" s="22">
        <f t="shared" si="24"/>
        <v>43.155000000000001</v>
      </c>
    </row>
    <row r="500" spans="1:14" ht="17.100000000000001" customHeight="1">
      <c r="A500" s="1">
        <v>611</v>
      </c>
      <c r="B500" s="1"/>
      <c r="C500" s="24" t="s">
        <v>46</v>
      </c>
      <c r="D500" s="24" t="s">
        <v>809</v>
      </c>
      <c r="E500" s="24" t="s">
        <v>11</v>
      </c>
      <c r="F500" s="24" t="s">
        <v>12</v>
      </c>
      <c r="G500" s="24" t="s">
        <v>13</v>
      </c>
      <c r="H500" s="61">
        <v>23.893000000000001</v>
      </c>
      <c r="I500" s="62">
        <v>19.343</v>
      </c>
      <c r="J500" s="22">
        <f t="shared" si="20"/>
        <v>0</v>
      </c>
      <c r="K500" s="5">
        <f t="shared" si="21"/>
        <v>0</v>
      </c>
      <c r="L500" s="5">
        <f t="shared" si="22"/>
        <v>0</v>
      </c>
      <c r="M500" s="5">
        <f t="shared" si="23"/>
        <v>19.343</v>
      </c>
      <c r="N500" s="22">
        <f t="shared" si="24"/>
        <v>43.236000000000004</v>
      </c>
    </row>
    <row r="501" spans="1:14" ht="17.100000000000001" customHeight="1">
      <c r="A501" s="1">
        <v>705</v>
      </c>
      <c r="B501" s="1"/>
      <c r="C501" s="24" t="s">
        <v>425</v>
      </c>
      <c r="D501" s="24" t="s">
        <v>426</v>
      </c>
      <c r="E501" s="24"/>
      <c r="F501" s="24" t="s">
        <v>12</v>
      </c>
      <c r="G501" s="24" t="s">
        <v>13</v>
      </c>
      <c r="H501" s="61">
        <v>18.638999999999999</v>
      </c>
      <c r="I501" s="62">
        <v>24.783000000000001</v>
      </c>
      <c r="J501" s="22">
        <f t="shared" si="20"/>
        <v>0</v>
      </c>
      <c r="K501" s="5">
        <f t="shared" si="21"/>
        <v>0</v>
      </c>
      <c r="L501" s="5">
        <f t="shared" si="22"/>
        <v>0</v>
      </c>
      <c r="M501" s="5">
        <f t="shared" si="23"/>
        <v>24.783000000000001</v>
      </c>
      <c r="N501" s="22">
        <f t="shared" si="24"/>
        <v>43.421999999999997</v>
      </c>
    </row>
    <row r="502" spans="1:14" ht="17.100000000000001" customHeight="1">
      <c r="A502" s="1">
        <v>366</v>
      </c>
      <c r="B502" s="1"/>
      <c r="C502" s="28" t="s">
        <v>470</v>
      </c>
      <c r="D502" s="28" t="s">
        <v>471</v>
      </c>
      <c r="E502" s="28"/>
      <c r="F502" s="70"/>
      <c r="G502" s="70"/>
      <c r="H502" s="22">
        <v>18.757999999999999</v>
      </c>
      <c r="I502" s="66">
        <v>24.795000000000002</v>
      </c>
      <c r="J502" s="22">
        <f t="shared" si="20"/>
        <v>0</v>
      </c>
      <c r="K502" s="5">
        <f t="shared" si="21"/>
        <v>0</v>
      </c>
      <c r="L502" s="5">
        <f t="shared" si="22"/>
        <v>0</v>
      </c>
      <c r="M502" s="5">
        <f t="shared" si="23"/>
        <v>24.795000000000002</v>
      </c>
      <c r="N502" s="22">
        <f t="shared" si="24"/>
        <v>43.552999999999997</v>
      </c>
    </row>
    <row r="503" spans="1:14" ht="17.100000000000001" customHeight="1">
      <c r="A503" s="1">
        <v>556</v>
      </c>
      <c r="B503" s="1"/>
      <c r="C503" s="20" t="s">
        <v>150</v>
      </c>
      <c r="D503" s="20" t="s">
        <v>819</v>
      </c>
      <c r="E503" s="20"/>
      <c r="F503" s="20"/>
      <c r="G503" s="20" t="s">
        <v>13</v>
      </c>
      <c r="H503" s="23">
        <v>24.699000000000002</v>
      </c>
      <c r="I503" s="66">
        <v>18.876000000000001</v>
      </c>
      <c r="J503" s="22">
        <f t="shared" si="20"/>
        <v>0</v>
      </c>
      <c r="K503" s="5">
        <f t="shared" si="21"/>
        <v>0</v>
      </c>
      <c r="L503" s="5">
        <f t="shared" si="22"/>
        <v>0</v>
      </c>
      <c r="M503" s="5">
        <f t="shared" si="23"/>
        <v>18.876000000000001</v>
      </c>
      <c r="N503" s="22">
        <f t="shared" si="24"/>
        <v>43.575000000000003</v>
      </c>
    </row>
    <row r="504" spans="1:14" ht="17.100000000000001" customHeight="1">
      <c r="A504" s="1">
        <v>661</v>
      </c>
      <c r="B504" s="1"/>
      <c r="C504" s="24" t="s">
        <v>607</v>
      </c>
      <c r="D504" s="24" t="s">
        <v>608</v>
      </c>
      <c r="E504" s="24"/>
      <c r="F504" s="24" t="s">
        <v>12</v>
      </c>
      <c r="G504" s="24" t="s">
        <v>13</v>
      </c>
      <c r="H504" s="61">
        <v>19.167000000000002</v>
      </c>
      <c r="I504" s="62">
        <v>24.777000000000001</v>
      </c>
      <c r="J504" s="22">
        <f t="shared" si="20"/>
        <v>0</v>
      </c>
      <c r="K504" s="5">
        <f t="shared" si="21"/>
        <v>0</v>
      </c>
      <c r="L504" s="5">
        <f t="shared" si="22"/>
        <v>0</v>
      </c>
      <c r="M504" s="5">
        <f t="shared" si="23"/>
        <v>24.777000000000001</v>
      </c>
      <c r="N504" s="22">
        <f t="shared" si="24"/>
        <v>43.944000000000003</v>
      </c>
    </row>
    <row r="505" spans="1:14" ht="17.100000000000001" customHeight="1">
      <c r="A505" s="1">
        <v>570</v>
      </c>
      <c r="B505" s="1"/>
      <c r="C505" s="24" t="s">
        <v>494</v>
      </c>
      <c r="D505" s="24" t="s">
        <v>495</v>
      </c>
      <c r="E505" s="24" t="s">
        <v>11</v>
      </c>
      <c r="F505" s="24" t="s">
        <v>12</v>
      </c>
      <c r="G505" s="24" t="s">
        <v>13</v>
      </c>
      <c r="H505" s="61">
        <v>18.826000000000001</v>
      </c>
      <c r="I505" s="62">
        <v>25.454000000000001</v>
      </c>
      <c r="J505" s="22">
        <f t="shared" si="20"/>
        <v>0</v>
      </c>
      <c r="K505" s="5">
        <f t="shared" si="21"/>
        <v>0</v>
      </c>
      <c r="L505" s="5">
        <f t="shared" si="22"/>
        <v>0</v>
      </c>
      <c r="M505" s="5">
        <f t="shared" si="23"/>
        <v>25.454000000000001</v>
      </c>
      <c r="N505" s="22">
        <f t="shared" si="24"/>
        <v>44.28</v>
      </c>
    </row>
    <row r="506" spans="1:14" ht="17.100000000000001" customHeight="1">
      <c r="A506" s="1">
        <v>687</v>
      </c>
      <c r="B506" s="1"/>
      <c r="C506" s="24" t="s">
        <v>74</v>
      </c>
      <c r="D506" s="24" t="s">
        <v>823</v>
      </c>
      <c r="E506" s="24"/>
      <c r="F506" s="24" t="s">
        <v>12</v>
      </c>
      <c r="G506" s="24" t="s">
        <v>13</v>
      </c>
      <c r="H506" s="61">
        <v>27.378</v>
      </c>
      <c r="I506" s="62">
        <v>17.506</v>
      </c>
      <c r="J506" s="22">
        <f t="shared" si="20"/>
        <v>0</v>
      </c>
      <c r="K506" s="5">
        <f t="shared" si="21"/>
        <v>0</v>
      </c>
      <c r="L506" s="5">
        <f t="shared" si="22"/>
        <v>0</v>
      </c>
      <c r="M506" s="5">
        <f t="shared" si="23"/>
        <v>17.506</v>
      </c>
      <c r="N506" s="22">
        <f t="shared" si="24"/>
        <v>44.884</v>
      </c>
    </row>
    <row r="507" spans="1:14" ht="17.100000000000001" customHeight="1">
      <c r="A507" s="1">
        <v>493</v>
      </c>
      <c r="B507" s="1"/>
      <c r="C507" s="20" t="s">
        <v>241</v>
      </c>
      <c r="D507" s="20" t="s">
        <v>724</v>
      </c>
      <c r="E507" s="20" t="s">
        <v>11</v>
      </c>
      <c r="F507" s="20" t="s">
        <v>12</v>
      </c>
      <c r="G507" s="20" t="s">
        <v>13</v>
      </c>
      <c r="H507" s="23">
        <v>20.282</v>
      </c>
      <c r="I507" s="66">
        <v>24.853999999999999</v>
      </c>
      <c r="J507" s="22">
        <f t="shared" si="20"/>
        <v>0</v>
      </c>
      <c r="K507" s="5">
        <f t="shared" si="21"/>
        <v>0</v>
      </c>
      <c r="L507" s="5">
        <f t="shared" si="22"/>
        <v>0</v>
      </c>
      <c r="M507" s="5">
        <f t="shared" si="23"/>
        <v>24.853999999999999</v>
      </c>
      <c r="N507" s="22">
        <f t="shared" si="24"/>
        <v>45.135999999999996</v>
      </c>
    </row>
    <row r="508" spans="1:14" ht="17.100000000000001" customHeight="1">
      <c r="A508" s="1">
        <v>667</v>
      </c>
      <c r="B508" s="1"/>
      <c r="C508" s="24" t="s">
        <v>83</v>
      </c>
      <c r="D508" s="24" t="s">
        <v>84</v>
      </c>
      <c r="E508" s="24"/>
      <c r="F508" s="24"/>
      <c r="G508" s="24" t="s">
        <v>13</v>
      </c>
      <c r="H508" s="61">
        <v>17.690000000000001</v>
      </c>
      <c r="I508" s="62">
        <v>27.498000000000001</v>
      </c>
      <c r="J508" s="22">
        <f t="shared" si="20"/>
        <v>0</v>
      </c>
      <c r="K508" s="5">
        <f t="shared" si="21"/>
        <v>0</v>
      </c>
      <c r="L508" s="5">
        <f t="shared" si="22"/>
        <v>0</v>
      </c>
      <c r="M508" s="5">
        <f t="shared" si="23"/>
        <v>27.498000000000001</v>
      </c>
      <c r="N508" s="22">
        <f t="shared" si="24"/>
        <v>45.188000000000002</v>
      </c>
    </row>
    <row r="509" spans="1:14" ht="17.100000000000001" customHeight="1">
      <c r="A509" s="1">
        <v>617</v>
      </c>
      <c r="B509" s="1"/>
      <c r="C509" s="24" t="s">
        <v>756</v>
      </c>
      <c r="D509" s="24" t="s">
        <v>757</v>
      </c>
      <c r="E509" s="24" t="s">
        <v>11</v>
      </c>
      <c r="F509" s="24" t="s">
        <v>12</v>
      </c>
      <c r="G509" s="24" t="s">
        <v>13</v>
      </c>
      <c r="H509" s="61">
        <v>22.672000000000001</v>
      </c>
      <c r="I509" s="62">
        <v>22.704000000000001</v>
      </c>
      <c r="J509" s="22">
        <f t="shared" si="20"/>
        <v>0</v>
      </c>
      <c r="K509" s="5">
        <f t="shared" si="21"/>
        <v>0</v>
      </c>
      <c r="L509" s="5">
        <f t="shared" si="22"/>
        <v>0</v>
      </c>
      <c r="M509" s="5">
        <f t="shared" si="23"/>
        <v>22.704000000000001</v>
      </c>
      <c r="N509" s="22">
        <f t="shared" si="24"/>
        <v>45.376000000000005</v>
      </c>
    </row>
    <row r="510" spans="1:14" ht="17.100000000000001" customHeight="1">
      <c r="A510" s="1">
        <v>640</v>
      </c>
      <c r="B510" s="1"/>
      <c r="C510" s="24" t="s">
        <v>72</v>
      </c>
      <c r="D510" s="24" t="s">
        <v>824</v>
      </c>
      <c r="E510" s="24"/>
      <c r="F510" s="24"/>
      <c r="G510" s="24" t="s">
        <v>13</v>
      </c>
      <c r="H510" s="61">
        <v>27.928999999999998</v>
      </c>
      <c r="I510" s="62">
        <v>17.553999999999998</v>
      </c>
      <c r="J510" s="22">
        <f t="shared" si="20"/>
        <v>0</v>
      </c>
      <c r="K510" s="5">
        <f t="shared" si="21"/>
        <v>0</v>
      </c>
      <c r="L510" s="5">
        <f t="shared" si="22"/>
        <v>0</v>
      </c>
      <c r="M510" s="5">
        <f t="shared" si="23"/>
        <v>17.553999999999998</v>
      </c>
      <c r="N510" s="22">
        <f t="shared" si="24"/>
        <v>45.482999999999997</v>
      </c>
    </row>
    <row r="511" spans="1:14" ht="17.100000000000001" customHeight="1">
      <c r="A511" s="1">
        <v>675</v>
      </c>
      <c r="B511" s="1"/>
      <c r="C511" s="24" t="s">
        <v>531</v>
      </c>
      <c r="D511" s="24" t="s">
        <v>755</v>
      </c>
      <c r="E511" s="24"/>
      <c r="F511" s="24" t="s">
        <v>12</v>
      </c>
      <c r="G511" s="24" t="s">
        <v>13</v>
      </c>
      <c r="H511" s="61">
        <v>22.667000000000002</v>
      </c>
      <c r="I511" s="62">
        <v>22.861000000000001</v>
      </c>
      <c r="J511" s="22">
        <f t="shared" si="20"/>
        <v>0</v>
      </c>
      <c r="K511" s="5">
        <f t="shared" si="21"/>
        <v>0</v>
      </c>
      <c r="L511" s="5">
        <f t="shared" si="22"/>
        <v>0</v>
      </c>
      <c r="M511" s="5">
        <f t="shared" si="23"/>
        <v>22.861000000000001</v>
      </c>
      <c r="N511" s="22">
        <f t="shared" si="24"/>
        <v>45.528000000000006</v>
      </c>
    </row>
    <row r="512" spans="1:14" ht="17.100000000000001" customHeight="1">
      <c r="A512" s="1">
        <v>579</v>
      </c>
      <c r="B512" s="1"/>
      <c r="C512" s="24" t="s">
        <v>235</v>
      </c>
      <c r="D512" s="24" t="s">
        <v>236</v>
      </c>
      <c r="E512" s="24" t="s">
        <v>11</v>
      </c>
      <c r="F512" s="24" t="s">
        <v>12</v>
      </c>
      <c r="G512" s="24" t="s">
        <v>13</v>
      </c>
      <c r="H512" s="61">
        <v>18.23</v>
      </c>
      <c r="I512" s="62">
        <v>27.311</v>
      </c>
      <c r="J512" s="22">
        <f t="shared" si="20"/>
        <v>0</v>
      </c>
      <c r="K512" s="5">
        <f t="shared" si="21"/>
        <v>0</v>
      </c>
      <c r="L512" s="5">
        <f t="shared" si="22"/>
        <v>0</v>
      </c>
      <c r="M512" s="5">
        <f t="shared" si="23"/>
        <v>27.311</v>
      </c>
      <c r="N512" s="22">
        <f t="shared" si="24"/>
        <v>45.540999999999997</v>
      </c>
    </row>
    <row r="513" spans="1:14" ht="17.100000000000001" customHeight="1">
      <c r="A513" s="1">
        <v>433</v>
      </c>
      <c r="B513" s="1"/>
      <c r="C513" s="20" t="s">
        <v>109</v>
      </c>
      <c r="D513" s="20" t="s">
        <v>753</v>
      </c>
      <c r="E513" s="20" t="s">
        <v>11</v>
      </c>
      <c r="F513" s="20" t="s">
        <v>12</v>
      </c>
      <c r="G513" s="20" t="s">
        <v>13</v>
      </c>
      <c r="H513" s="23">
        <v>22.532</v>
      </c>
      <c r="I513" s="66">
        <v>23.222999999999999</v>
      </c>
      <c r="J513" s="22">
        <f t="shared" si="20"/>
        <v>0</v>
      </c>
      <c r="K513" s="5">
        <f t="shared" si="21"/>
        <v>0</v>
      </c>
      <c r="L513" s="5">
        <f t="shared" si="22"/>
        <v>0</v>
      </c>
      <c r="M513" s="5">
        <f t="shared" si="23"/>
        <v>23.222999999999999</v>
      </c>
      <c r="N513" s="22">
        <f t="shared" si="24"/>
        <v>45.754999999999995</v>
      </c>
    </row>
    <row r="514" spans="1:14" ht="17.100000000000001" customHeight="1">
      <c r="A514" s="1">
        <v>540</v>
      </c>
      <c r="B514" s="1"/>
      <c r="C514" s="20" t="s">
        <v>72</v>
      </c>
      <c r="D514" s="20" t="s">
        <v>73</v>
      </c>
      <c r="E514" s="20"/>
      <c r="F514" s="20" t="s">
        <v>12</v>
      </c>
      <c r="G514" s="20" t="s">
        <v>13</v>
      </c>
      <c r="H514" s="23">
        <v>17.663</v>
      </c>
      <c r="I514" s="66">
        <v>28.103000000000002</v>
      </c>
      <c r="J514" s="22">
        <f t="shared" si="20"/>
        <v>0</v>
      </c>
      <c r="K514" s="5">
        <f t="shared" si="21"/>
        <v>0</v>
      </c>
      <c r="L514" s="5">
        <f t="shared" si="22"/>
        <v>0</v>
      </c>
      <c r="M514" s="5">
        <f t="shared" si="23"/>
        <v>28.103000000000002</v>
      </c>
      <c r="N514" s="22">
        <f t="shared" si="24"/>
        <v>45.766000000000005</v>
      </c>
    </row>
    <row r="515" spans="1:14" ht="17.100000000000001" customHeight="1">
      <c r="A515" s="1">
        <v>518</v>
      </c>
      <c r="B515" s="1"/>
      <c r="C515" s="20" t="s">
        <v>767</v>
      </c>
      <c r="D515" s="20" t="s">
        <v>768</v>
      </c>
      <c r="E515" s="20"/>
      <c r="F515" s="20"/>
      <c r="G515" s="20" t="s">
        <v>13</v>
      </c>
      <c r="H515" s="23">
        <v>22.812000000000001</v>
      </c>
      <c r="I515" s="66">
        <v>22.966999999999999</v>
      </c>
      <c r="J515" s="22">
        <f t="shared" ref="J515:J578" si="25">IF($I515&lt;K$1,$I515,0)</f>
        <v>0</v>
      </c>
      <c r="K515" s="5">
        <f t="shared" ref="K515:K578" si="26">IF(J515=0,IF($I515&lt;L$1,$I515,0),0)</f>
        <v>0</v>
      </c>
      <c r="L515" s="5">
        <f t="shared" ref="L515:L578" si="27">IF(J515=0,IF(K515=0,IF($I515&lt;M$1,$I515,0),0),0)</f>
        <v>0</v>
      </c>
      <c r="M515" s="5">
        <f t="shared" ref="M515:M578" si="28">IF(I515&gt;M$1,I515,0)</f>
        <v>22.966999999999999</v>
      </c>
      <c r="N515" s="22">
        <f t="shared" ref="N515:N578" si="29">SUM(H515+I515)</f>
        <v>45.778999999999996</v>
      </c>
    </row>
    <row r="516" spans="1:14" ht="17.100000000000001" customHeight="1">
      <c r="A516" s="1">
        <v>549</v>
      </c>
      <c r="B516" s="1"/>
      <c r="C516" s="20" t="s">
        <v>825</v>
      </c>
      <c r="D516" s="20" t="s">
        <v>826</v>
      </c>
      <c r="E516" s="20"/>
      <c r="F516" s="20" t="s">
        <v>12</v>
      </c>
      <c r="G516" s="20" t="s">
        <v>13</v>
      </c>
      <c r="H516" s="23">
        <v>28.026</v>
      </c>
      <c r="I516" s="66">
        <v>17.77</v>
      </c>
      <c r="J516" s="22">
        <f t="shared" si="25"/>
        <v>0</v>
      </c>
      <c r="K516" s="5">
        <f t="shared" si="26"/>
        <v>0</v>
      </c>
      <c r="L516" s="5">
        <f t="shared" si="27"/>
        <v>0</v>
      </c>
      <c r="M516" s="5">
        <f t="shared" si="28"/>
        <v>17.77</v>
      </c>
      <c r="N516" s="22">
        <f t="shared" si="29"/>
        <v>45.795999999999999</v>
      </c>
    </row>
    <row r="517" spans="1:14" ht="17.100000000000001" customHeight="1">
      <c r="A517" s="1">
        <v>547</v>
      </c>
      <c r="B517" s="1"/>
      <c r="C517" s="20" t="s">
        <v>125</v>
      </c>
      <c r="D517" s="20" t="s">
        <v>126</v>
      </c>
      <c r="E517" s="20"/>
      <c r="F517" s="20"/>
      <c r="G517" s="20" t="s">
        <v>13</v>
      </c>
      <c r="H517" s="23">
        <v>17.841999999999999</v>
      </c>
      <c r="I517" s="66">
        <v>27.992000000000001</v>
      </c>
      <c r="J517" s="22">
        <f t="shared" si="25"/>
        <v>0</v>
      </c>
      <c r="K517" s="5">
        <f t="shared" si="26"/>
        <v>0</v>
      </c>
      <c r="L517" s="5">
        <f t="shared" si="27"/>
        <v>0</v>
      </c>
      <c r="M517" s="5">
        <f t="shared" si="28"/>
        <v>27.992000000000001</v>
      </c>
      <c r="N517" s="22">
        <f t="shared" si="29"/>
        <v>45.834000000000003</v>
      </c>
    </row>
    <row r="518" spans="1:14" ht="17.100000000000001" customHeight="1">
      <c r="A518" s="1">
        <v>648</v>
      </c>
      <c r="B518" s="1"/>
      <c r="C518" s="24" t="s">
        <v>761</v>
      </c>
      <c r="D518" s="24" t="s">
        <v>762</v>
      </c>
      <c r="E518" s="24"/>
      <c r="F518" s="24"/>
      <c r="G518" s="24" t="s">
        <v>13</v>
      </c>
      <c r="H518" s="61">
        <v>22.724</v>
      </c>
      <c r="I518" s="62">
        <v>23.126000000000001</v>
      </c>
      <c r="J518" s="22">
        <f t="shared" si="25"/>
        <v>0</v>
      </c>
      <c r="K518" s="5">
        <f t="shared" si="26"/>
        <v>0</v>
      </c>
      <c r="L518" s="5">
        <f t="shared" si="27"/>
        <v>0</v>
      </c>
      <c r="M518" s="5">
        <f t="shared" si="28"/>
        <v>23.126000000000001</v>
      </c>
      <c r="N518" s="22">
        <f t="shared" si="29"/>
        <v>45.85</v>
      </c>
    </row>
    <row r="519" spans="1:14" ht="17.100000000000001" customHeight="1">
      <c r="A519" s="1">
        <v>631</v>
      </c>
      <c r="B519" s="1"/>
      <c r="C519" s="24" t="s">
        <v>765</v>
      </c>
      <c r="D519" s="24" t="s">
        <v>766</v>
      </c>
      <c r="E519" s="24" t="s">
        <v>11</v>
      </c>
      <c r="F519" s="24" t="s">
        <v>12</v>
      </c>
      <c r="G519" s="24" t="s">
        <v>13</v>
      </c>
      <c r="H519" s="61">
        <v>22.786999999999999</v>
      </c>
      <c r="I519" s="62">
        <v>23.352</v>
      </c>
      <c r="J519" s="22">
        <f t="shared" si="25"/>
        <v>0</v>
      </c>
      <c r="K519" s="5">
        <f t="shared" si="26"/>
        <v>0</v>
      </c>
      <c r="L519" s="5">
        <f t="shared" si="27"/>
        <v>0</v>
      </c>
      <c r="M519" s="5">
        <f t="shared" si="28"/>
        <v>23.352</v>
      </c>
      <c r="N519" s="22">
        <f t="shared" si="29"/>
        <v>46.138999999999996</v>
      </c>
    </row>
    <row r="520" spans="1:14" ht="17.100000000000001" customHeight="1">
      <c r="A520" s="1">
        <v>441</v>
      </c>
      <c r="B520" s="1"/>
      <c r="C520" s="20" t="s">
        <v>439</v>
      </c>
      <c r="D520" s="20" t="s">
        <v>828</v>
      </c>
      <c r="E520" s="20" t="s">
        <v>11</v>
      </c>
      <c r="F520" s="20" t="s">
        <v>12</v>
      </c>
      <c r="G520" s="20" t="s">
        <v>13</v>
      </c>
      <c r="H520" s="23">
        <v>28.63</v>
      </c>
      <c r="I520" s="66">
        <v>17.681000000000001</v>
      </c>
      <c r="J520" s="22">
        <f t="shared" si="25"/>
        <v>0</v>
      </c>
      <c r="K520" s="5">
        <f t="shared" si="26"/>
        <v>0</v>
      </c>
      <c r="L520" s="5">
        <f t="shared" si="27"/>
        <v>0</v>
      </c>
      <c r="M520" s="5">
        <f t="shared" si="28"/>
        <v>17.681000000000001</v>
      </c>
      <c r="N520" s="22">
        <f t="shared" si="29"/>
        <v>46.311</v>
      </c>
    </row>
    <row r="521" spans="1:14" ht="17.100000000000001" customHeight="1">
      <c r="A521" s="1">
        <v>361</v>
      </c>
      <c r="B521" s="1"/>
      <c r="C521" s="39" t="s">
        <v>817</v>
      </c>
      <c r="D521" s="28" t="s">
        <v>818</v>
      </c>
      <c r="E521" s="28"/>
      <c r="F521" s="70"/>
      <c r="G521" s="70"/>
      <c r="H521" s="22">
        <v>24.442</v>
      </c>
      <c r="I521" s="66">
        <v>22.175000000000001</v>
      </c>
      <c r="J521" s="22">
        <f t="shared" si="25"/>
        <v>0</v>
      </c>
      <c r="K521" s="5">
        <f t="shared" si="26"/>
        <v>0</v>
      </c>
      <c r="L521" s="5">
        <f t="shared" si="27"/>
        <v>0</v>
      </c>
      <c r="M521" s="5">
        <f t="shared" si="28"/>
        <v>22.175000000000001</v>
      </c>
      <c r="N521" s="22">
        <f t="shared" si="29"/>
        <v>46.617000000000004</v>
      </c>
    </row>
    <row r="522" spans="1:14" ht="17.100000000000001" customHeight="1">
      <c r="A522" s="1">
        <v>423</v>
      </c>
      <c r="B522" s="1"/>
      <c r="C522" s="20" t="s">
        <v>345</v>
      </c>
      <c r="D522" s="20" t="s">
        <v>791</v>
      </c>
      <c r="E522" s="20" t="s">
        <v>11</v>
      </c>
      <c r="F522" s="20" t="s">
        <v>12</v>
      </c>
      <c r="G522" s="20" t="s">
        <v>13</v>
      </c>
      <c r="H522" s="23">
        <v>23.321999999999999</v>
      </c>
      <c r="I522" s="66">
        <v>23.332000000000001</v>
      </c>
      <c r="J522" s="22">
        <f t="shared" si="25"/>
        <v>0</v>
      </c>
      <c r="K522" s="5">
        <f t="shared" si="26"/>
        <v>0</v>
      </c>
      <c r="L522" s="5">
        <f t="shared" si="27"/>
        <v>0</v>
      </c>
      <c r="M522" s="5">
        <f t="shared" si="28"/>
        <v>23.332000000000001</v>
      </c>
      <c r="N522" s="22">
        <f t="shared" si="29"/>
        <v>46.653999999999996</v>
      </c>
    </row>
    <row r="523" spans="1:14" ht="17.100000000000001" customHeight="1">
      <c r="A523" s="1">
        <v>600</v>
      </c>
      <c r="B523" s="1"/>
      <c r="C523" s="24" t="s">
        <v>554</v>
      </c>
      <c r="D523" s="24" t="s">
        <v>827</v>
      </c>
      <c r="E523" s="24" t="s">
        <v>11</v>
      </c>
      <c r="F523" s="24" t="s">
        <v>12</v>
      </c>
      <c r="G523" s="24" t="s">
        <v>13</v>
      </c>
      <c r="H523" s="61">
        <v>28.606000000000002</v>
      </c>
      <c r="I523" s="62">
        <v>18.145</v>
      </c>
      <c r="J523" s="22">
        <f t="shared" si="25"/>
        <v>0</v>
      </c>
      <c r="K523" s="5">
        <f t="shared" si="26"/>
        <v>0</v>
      </c>
      <c r="L523" s="5">
        <f t="shared" si="27"/>
        <v>0</v>
      </c>
      <c r="M523" s="5">
        <f t="shared" si="28"/>
        <v>18.145</v>
      </c>
      <c r="N523" s="22">
        <f t="shared" si="29"/>
        <v>46.751000000000005</v>
      </c>
    </row>
    <row r="524" spans="1:14" ht="17.100000000000001" customHeight="1">
      <c r="A524" s="1">
        <v>388</v>
      </c>
      <c r="B524" s="1"/>
      <c r="C524" s="28" t="s">
        <v>619</v>
      </c>
      <c r="D524" s="28" t="s">
        <v>620</v>
      </c>
      <c r="E524" s="28"/>
      <c r="F524" s="70"/>
      <c r="G524" s="70"/>
      <c r="H524" s="22">
        <v>19.219000000000001</v>
      </c>
      <c r="I524" s="66">
        <v>28.428999999999998</v>
      </c>
      <c r="J524" s="22">
        <f t="shared" si="25"/>
        <v>0</v>
      </c>
      <c r="K524" s="5">
        <f t="shared" si="26"/>
        <v>0</v>
      </c>
      <c r="L524" s="5">
        <f t="shared" si="27"/>
        <v>0</v>
      </c>
      <c r="M524" s="5">
        <f t="shared" si="28"/>
        <v>28.428999999999998</v>
      </c>
      <c r="N524" s="22">
        <f t="shared" si="29"/>
        <v>47.647999999999996</v>
      </c>
    </row>
    <row r="525" spans="1:14" ht="17.100000000000001" customHeight="1">
      <c r="A525" s="1">
        <v>463</v>
      </c>
      <c r="B525" s="1"/>
      <c r="C525" s="20" t="s">
        <v>829</v>
      </c>
      <c r="D525" s="20" t="s">
        <v>830</v>
      </c>
      <c r="E525" s="20" t="s">
        <v>11</v>
      </c>
      <c r="F525" s="20" t="s">
        <v>12</v>
      </c>
      <c r="G525" s="20" t="s">
        <v>13</v>
      </c>
      <c r="H525" s="23">
        <v>29.058</v>
      </c>
      <c r="I525" s="66">
        <v>18.721</v>
      </c>
      <c r="J525" s="22">
        <f t="shared" si="25"/>
        <v>0</v>
      </c>
      <c r="K525" s="5">
        <f t="shared" si="26"/>
        <v>0</v>
      </c>
      <c r="L525" s="5">
        <f t="shared" si="27"/>
        <v>0</v>
      </c>
      <c r="M525" s="5">
        <f t="shared" si="28"/>
        <v>18.721</v>
      </c>
      <c r="N525" s="22">
        <f t="shared" si="29"/>
        <v>47.778999999999996</v>
      </c>
    </row>
    <row r="526" spans="1:14" ht="17.100000000000001" customHeight="1">
      <c r="A526" s="1">
        <v>680</v>
      </c>
      <c r="B526" s="1"/>
      <c r="C526" s="24" t="s">
        <v>799</v>
      </c>
      <c r="D526" s="24" t="s">
        <v>800</v>
      </c>
      <c r="E526" s="24"/>
      <c r="F526" s="24" t="s">
        <v>12</v>
      </c>
      <c r="G526" s="24" t="s">
        <v>13</v>
      </c>
      <c r="H526" s="61">
        <v>23.588999999999999</v>
      </c>
      <c r="I526" s="62">
        <v>24.198</v>
      </c>
      <c r="J526" s="22">
        <f t="shared" si="25"/>
        <v>0</v>
      </c>
      <c r="K526" s="5">
        <f t="shared" si="26"/>
        <v>0</v>
      </c>
      <c r="L526" s="5">
        <f t="shared" si="27"/>
        <v>0</v>
      </c>
      <c r="M526" s="5">
        <f t="shared" si="28"/>
        <v>24.198</v>
      </c>
      <c r="N526" s="22">
        <f t="shared" si="29"/>
        <v>47.786999999999999</v>
      </c>
    </row>
    <row r="527" spans="1:14" ht="17.100000000000001" customHeight="1">
      <c r="A527" s="1">
        <v>676</v>
      </c>
      <c r="B527" s="1"/>
      <c r="C527" s="24" t="s">
        <v>67</v>
      </c>
      <c r="D527" s="24" t="s">
        <v>831</v>
      </c>
      <c r="E527" s="24"/>
      <c r="F527" s="24" t="s">
        <v>12</v>
      </c>
      <c r="G527" s="24" t="s">
        <v>13</v>
      </c>
      <c r="H527" s="61">
        <v>30.114999999999998</v>
      </c>
      <c r="I527" s="62">
        <v>17.972999999999999</v>
      </c>
      <c r="J527" s="22">
        <f t="shared" si="25"/>
        <v>0</v>
      </c>
      <c r="K527" s="5">
        <f t="shared" si="26"/>
        <v>0</v>
      </c>
      <c r="L527" s="5">
        <f t="shared" si="27"/>
        <v>0</v>
      </c>
      <c r="M527" s="5">
        <f t="shared" si="28"/>
        <v>17.972999999999999</v>
      </c>
      <c r="N527" s="22">
        <f t="shared" si="29"/>
        <v>48.087999999999994</v>
      </c>
    </row>
    <row r="528" spans="1:14" ht="17.100000000000001" customHeight="1">
      <c r="A528" s="1">
        <v>479</v>
      </c>
      <c r="B528" s="1"/>
      <c r="C528" s="20" t="s">
        <v>733</v>
      </c>
      <c r="D528" s="20" t="s">
        <v>734</v>
      </c>
      <c r="E528" s="20" t="s">
        <v>11</v>
      </c>
      <c r="F528" s="20" t="s">
        <v>12</v>
      </c>
      <c r="G528" s="20" t="s">
        <v>13</v>
      </c>
      <c r="H528" s="23">
        <v>20.66</v>
      </c>
      <c r="I528" s="66">
        <v>28.649000000000001</v>
      </c>
      <c r="J528" s="22">
        <f t="shared" si="25"/>
        <v>0</v>
      </c>
      <c r="K528" s="5">
        <f t="shared" si="26"/>
        <v>0</v>
      </c>
      <c r="L528" s="5">
        <f t="shared" si="27"/>
        <v>0</v>
      </c>
      <c r="M528" s="5">
        <f t="shared" si="28"/>
        <v>28.649000000000001</v>
      </c>
      <c r="N528" s="22">
        <f t="shared" si="29"/>
        <v>49.308999999999997</v>
      </c>
    </row>
    <row r="529" spans="1:14" ht="17.100000000000001" customHeight="1">
      <c r="A529" s="1">
        <v>531</v>
      </c>
      <c r="B529" s="1"/>
      <c r="C529" s="20" t="s">
        <v>704</v>
      </c>
      <c r="D529" s="20" t="s">
        <v>834</v>
      </c>
      <c r="E529" s="20"/>
      <c r="F529" s="20"/>
      <c r="G529" s="20" t="s">
        <v>13</v>
      </c>
      <c r="H529" s="23">
        <v>31.879000000000001</v>
      </c>
      <c r="I529" s="66">
        <v>19.690999999999999</v>
      </c>
      <c r="J529" s="22">
        <f t="shared" si="25"/>
        <v>0</v>
      </c>
      <c r="K529" s="5">
        <f t="shared" si="26"/>
        <v>0</v>
      </c>
      <c r="L529" s="5">
        <f t="shared" si="27"/>
        <v>0</v>
      </c>
      <c r="M529" s="5">
        <f t="shared" si="28"/>
        <v>19.690999999999999</v>
      </c>
      <c r="N529" s="22">
        <f t="shared" si="29"/>
        <v>51.57</v>
      </c>
    </row>
    <row r="530" spans="1:14" ht="17.100000000000001" customHeight="1">
      <c r="A530" s="1">
        <v>108</v>
      </c>
      <c r="B530" s="1"/>
      <c r="C530" s="28" t="s">
        <v>783</v>
      </c>
      <c r="D530" s="28" t="s">
        <v>784</v>
      </c>
      <c r="E530" s="28"/>
      <c r="F530" s="70"/>
      <c r="G530" s="70"/>
      <c r="H530" s="22">
        <v>23.097000000000001</v>
      </c>
      <c r="I530" s="66">
        <v>33.040999999999997</v>
      </c>
      <c r="J530" s="22">
        <f t="shared" si="25"/>
        <v>0</v>
      </c>
      <c r="K530" s="5">
        <f t="shared" si="26"/>
        <v>0</v>
      </c>
      <c r="L530" s="5">
        <f t="shared" si="27"/>
        <v>0</v>
      </c>
      <c r="M530" s="5">
        <f t="shared" si="28"/>
        <v>33.040999999999997</v>
      </c>
      <c r="N530" s="22">
        <f t="shared" si="29"/>
        <v>56.137999999999998</v>
      </c>
    </row>
    <row r="531" spans="1:14" ht="17.100000000000001" customHeight="1">
      <c r="A531" s="1">
        <v>543</v>
      </c>
      <c r="B531" s="1"/>
      <c r="C531" s="20" t="s">
        <v>32</v>
      </c>
      <c r="D531" s="20" t="s">
        <v>33</v>
      </c>
      <c r="E531" s="20"/>
      <c r="F531" s="20"/>
      <c r="G531" s="20" t="s">
        <v>13</v>
      </c>
      <c r="H531" s="23">
        <v>17.332999999999998</v>
      </c>
      <c r="I531" s="66">
        <v>50</v>
      </c>
      <c r="J531" s="22">
        <f t="shared" si="25"/>
        <v>0</v>
      </c>
      <c r="K531" s="5">
        <f t="shared" si="26"/>
        <v>0</v>
      </c>
      <c r="L531" s="5">
        <f t="shared" si="27"/>
        <v>0</v>
      </c>
      <c r="M531" s="5">
        <f t="shared" si="28"/>
        <v>50</v>
      </c>
      <c r="N531" s="22">
        <f t="shared" si="29"/>
        <v>67.332999999999998</v>
      </c>
    </row>
    <row r="532" spans="1:14" ht="17.100000000000001" customHeight="1">
      <c r="A532" s="1">
        <v>226</v>
      </c>
      <c r="B532" s="1"/>
      <c r="C532" s="39" t="s">
        <v>902</v>
      </c>
      <c r="D532" s="28" t="s">
        <v>903</v>
      </c>
      <c r="E532" s="28"/>
      <c r="F532" s="70"/>
      <c r="G532" s="70"/>
      <c r="H532" s="22">
        <v>50</v>
      </c>
      <c r="I532" s="66">
        <v>17.456</v>
      </c>
      <c r="J532" s="22">
        <f t="shared" si="25"/>
        <v>0</v>
      </c>
      <c r="K532" s="5">
        <f t="shared" si="26"/>
        <v>0</v>
      </c>
      <c r="L532" s="5">
        <f t="shared" si="27"/>
        <v>0</v>
      </c>
      <c r="M532" s="5">
        <f t="shared" si="28"/>
        <v>17.456</v>
      </c>
      <c r="N532" s="22">
        <f t="shared" si="29"/>
        <v>67.456000000000003</v>
      </c>
    </row>
    <row r="533" spans="1:14" ht="17.100000000000001" customHeight="1">
      <c r="A533" s="1">
        <v>224</v>
      </c>
      <c r="B533" s="1"/>
      <c r="C533" s="39" t="s">
        <v>899</v>
      </c>
      <c r="D533" s="28" t="s">
        <v>900</v>
      </c>
      <c r="E533" s="28"/>
      <c r="F533" s="70"/>
      <c r="G533" s="70"/>
      <c r="H533" s="22">
        <v>50</v>
      </c>
      <c r="I533" s="66">
        <v>17.469000000000001</v>
      </c>
      <c r="J533" s="22">
        <f t="shared" si="25"/>
        <v>0</v>
      </c>
      <c r="K533" s="5">
        <f t="shared" si="26"/>
        <v>0</v>
      </c>
      <c r="L533" s="5">
        <f t="shared" si="27"/>
        <v>0</v>
      </c>
      <c r="M533" s="5">
        <f t="shared" si="28"/>
        <v>17.469000000000001</v>
      </c>
      <c r="N533" s="22">
        <f t="shared" si="29"/>
        <v>67.468999999999994</v>
      </c>
    </row>
    <row r="534" spans="1:14" ht="17.100000000000001" customHeight="1">
      <c r="A534" s="1">
        <v>400</v>
      </c>
      <c r="B534" s="1"/>
      <c r="C534" s="34" t="s">
        <v>42</v>
      </c>
      <c r="D534" s="34" t="s">
        <v>43</v>
      </c>
      <c r="E534" s="34" t="s">
        <v>13</v>
      </c>
      <c r="F534" s="34"/>
      <c r="G534" s="34"/>
      <c r="H534" s="38">
        <v>17.475000000000001</v>
      </c>
      <c r="I534" s="69">
        <v>50</v>
      </c>
      <c r="J534" s="22">
        <f t="shared" si="25"/>
        <v>0</v>
      </c>
      <c r="K534" s="5">
        <f t="shared" si="26"/>
        <v>0</v>
      </c>
      <c r="L534" s="5">
        <f t="shared" si="27"/>
        <v>0</v>
      </c>
      <c r="M534" s="5">
        <f t="shared" si="28"/>
        <v>50</v>
      </c>
      <c r="N534" s="22">
        <f t="shared" si="29"/>
        <v>67.474999999999994</v>
      </c>
    </row>
    <row r="535" spans="1:14" ht="17.100000000000001" customHeight="1">
      <c r="A535" s="1">
        <v>103</v>
      </c>
      <c r="B535" s="1"/>
      <c r="C535" s="28" t="s">
        <v>58</v>
      </c>
      <c r="D535" s="28" t="s">
        <v>59</v>
      </c>
      <c r="E535" s="28" t="s">
        <v>12</v>
      </c>
      <c r="F535" s="70"/>
      <c r="G535" s="70"/>
      <c r="H535" s="22">
        <v>17.548999999999999</v>
      </c>
      <c r="I535" s="66">
        <v>50</v>
      </c>
      <c r="J535" s="22">
        <f t="shared" si="25"/>
        <v>0</v>
      </c>
      <c r="K535" s="5">
        <f t="shared" si="26"/>
        <v>0</v>
      </c>
      <c r="L535" s="5">
        <f t="shared" si="27"/>
        <v>0</v>
      </c>
      <c r="M535" s="5">
        <f t="shared" si="28"/>
        <v>50</v>
      </c>
      <c r="N535" s="22">
        <f t="shared" si="29"/>
        <v>67.549000000000007</v>
      </c>
    </row>
    <row r="536" spans="1:14" ht="17.100000000000001" customHeight="1">
      <c r="A536" s="1">
        <v>41</v>
      </c>
      <c r="B536" s="1"/>
      <c r="C536" s="39" t="s">
        <v>118</v>
      </c>
      <c r="D536" s="28" t="s">
        <v>852</v>
      </c>
      <c r="E536" s="28" t="s">
        <v>12</v>
      </c>
      <c r="F536" s="70"/>
      <c r="G536" s="70"/>
      <c r="H536" s="22">
        <v>50</v>
      </c>
      <c r="I536" s="66">
        <v>17.567</v>
      </c>
      <c r="J536" s="22">
        <f t="shared" si="25"/>
        <v>0</v>
      </c>
      <c r="K536" s="5">
        <f t="shared" si="26"/>
        <v>0</v>
      </c>
      <c r="L536" s="5">
        <f t="shared" si="27"/>
        <v>0</v>
      </c>
      <c r="M536" s="5">
        <f t="shared" si="28"/>
        <v>17.567</v>
      </c>
      <c r="N536" s="22">
        <f t="shared" si="29"/>
        <v>67.567000000000007</v>
      </c>
    </row>
    <row r="537" spans="1:14" ht="17.100000000000001" customHeight="1">
      <c r="A537" s="1">
        <v>230</v>
      </c>
      <c r="B537" s="1"/>
      <c r="C537" s="28" t="s">
        <v>904</v>
      </c>
      <c r="D537" s="28" t="s">
        <v>905</v>
      </c>
      <c r="E537" s="28"/>
      <c r="F537" s="70"/>
      <c r="G537" s="70"/>
      <c r="H537" s="22">
        <v>50</v>
      </c>
      <c r="I537" s="66">
        <v>17.581</v>
      </c>
      <c r="J537" s="22">
        <f t="shared" si="25"/>
        <v>0</v>
      </c>
      <c r="K537" s="5">
        <f t="shared" si="26"/>
        <v>0</v>
      </c>
      <c r="L537" s="5">
        <f t="shared" si="27"/>
        <v>0</v>
      </c>
      <c r="M537" s="5">
        <f t="shared" si="28"/>
        <v>17.581</v>
      </c>
      <c r="N537" s="22">
        <f t="shared" si="29"/>
        <v>67.581000000000003</v>
      </c>
    </row>
    <row r="538" spans="1:14" ht="17.100000000000001" customHeight="1">
      <c r="A538" s="1">
        <v>251</v>
      </c>
      <c r="B538" s="1"/>
      <c r="C538" s="28" t="s">
        <v>288</v>
      </c>
      <c r="D538" s="28" t="s">
        <v>906</v>
      </c>
      <c r="E538" s="28"/>
      <c r="F538" s="70"/>
      <c r="G538" s="70"/>
      <c r="H538" s="22">
        <v>50</v>
      </c>
      <c r="I538" s="66">
        <v>17.584</v>
      </c>
      <c r="J538" s="22">
        <f t="shared" si="25"/>
        <v>0</v>
      </c>
      <c r="K538" s="5">
        <f t="shared" si="26"/>
        <v>0</v>
      </c>
      <c r="L538" s="5">
        <f t="shared" si="27"/>
        <v>0</v>
      </c>
      <c r="M538" s="5">
        <f t="shared" si="28"/>
        <v>17.584</v>
      </c>
      <c r="N538" s="22">
        <f t="shared" si="29"/>
        <v>67.584000000000003</v>
      </c>
    </row>
    <row r="539" spans="1:14" ht="17.100000000000001" customHeight="1">
      <c r="A539" s="1">
        <v>218</v>
      </c>
      <c r="B539" s="1"/>
      <c r="C539" s="39" t="s">
        <v>895</v>
      </c>
      <c r="D539" s="28" t="s">
        <v>896</v>
      </c>
      <c r="E539" s="28"/>
      <c r="F539" s="70"/>
      <c r="G539" s="70"/>
      <c r="H539" s="22">
        <v>50</v>
      </c>
      <c r="I539" s="66">
        <v>17.603000000000002</v>
      </c>
      <c r="J539" s="22">
        <f t="shared" si="25"/>
        <v>0</v>
      </c>
      <c r="K539" s="5">
        <f t="shared" si="26"/>
        <v>0</v>
      </c>
      <c r="L539" s="5">
        <f t="shared" si="27"/>
        <v>0</v>
      </c>
      <c r="M539" s="5">
        <f t="shared" si="28"/>
        <v>17.603000000000002</v>
      </c>
      <c r="N539" s="22">
        <f t="shared" si="29"/>
        <v>67.603000000000009</v>
      </c>
    </row>
    <row r="540" spans="1:14" ht="17.100000000000001" customHeight="1">
      <c r="A540" s="1">
        <v>402</v>
      </c>
      <c r="B540" s="1"/>
      <c r="C540" s="34" t="s">
        <v>77</v>
      </c>
      <c r="D540" s="34" t="s">
        <v>78</v>
      </c>
      <c r="E540" s="34" t="s">
        <v>13</v>
      </c>
      <c r="F540" s="34"/>
      <c r="G540" s="34"/>
      <c r="H540" s="38">
        <v>17.683</v>
      </c>
      <c r="I540" s="69">
        <v>50</v>
      </c>
      <c r="J540" s="22">
        <f t="shared" si="25"/>
        <v>0</v>
      </c>
      <c r="K540" s="5">
        <f t="shared" si="26"/>
        <v>0</v>
      </c>
      <c r="L540" s="5">
        <f t="shared" si="27"/>
        <v>0</v>
      </c>
      <c r="M540" s="5">
        <f t="shared" si="28"/>
        <v>50</v>
      </c>
      <c r="N540" s="22">
        <f t="shared" si="29"/>
        <v>67.682999999999993</v>
      </c>
    </row>
    <row r="541" spans="1:14" ht="17.100000000000001" customHeight="1">
      <c r="A541" s="1">
        <v>571</v>
      </c>
      <c r="B541" s="1"/>
      <c r="C541" s="24" t="s">
        <v>85</v>
      </c>
      <c r="D541" s="24" t="s">
        <v>86</v>
      </c>
      <c r="E541" s="24" t="s">
        <v>11</v>
      </c>
      <c r="F541" s="24" t="s">
        <v>12</v>
      </c>
      <c r="G541" s="24" t="s">
        <v>13</v>
      </c>
      <c r="H541" s="61">
        <v>17.693999999999999</v>
      </c>
      <c r="I541" s="62">
        <v>50</v>
      </c>
      <c r="J541" s="22">
        <f t="shared" si="25"/>
        <v>0</v>
      </c>
      <c r="K541" s="5">
        <f t="shared" si="26"/>
        <v>0</v>
      </c>
      <c r="L541" s="5">
        <f t="shared" si="27"/>
        <v>0</v>
      </c>
      <c r="M541" s="5">
        <f t="shared" si="28"/>
        <v>50</v>
      </c>
      <c r="N541" s="22">
        <f t="shared" si="29"/>
        <v>67.694000000000003</v>
      </c>
    </row>
    <row r="542" spans="1:14" ht="17.100000000000001" customHeight="1">
      <c r="A542" s="1">
        <v>135</v>
      </c>
      <c r="B542" s="1"/>
      <c r="C542" s="28" t="s">
        <v>874</v>
      </c>
      <c r="D542" s="28" t="s">
        <v>875</v>
      </c>
      <c r="E542" s="28" t="s">
        <v>12</v>
      </c>
      <c r="F542" s="70"/>
      <c r="G542" s="70"/>
      <c r="H542" s="22">
        <v>50</v>
      </c>
      <c r="I542" s="66">
        <v>17.725999999999999</v>
      </c>
      <c r="J542" s="22">
        <f t="shared" si="25"/>
        <v>0</v>
      </c>
      <c r="K542" s="5">
        <f t="shared" si="26"/>
        <v>0</v>
      </c>
      <c r="L542" s="5">
        <f t="shared" si="27"/>
        <v>0</v>
      </c>
      <c r="M542" s="5">
        <f t="shared" si="28"/>
        <v>17.725999999999999</v>
      </c>
      <c r="N542" s="22">
        <f t="shared" si="29"/>
        <v>67.725999999999999</v>
      </c>
    </row>
    <row r="543" spans="1:14" ht="17.100000000000001" customHeight="1">
      <c r="A543" s="1">
        <v>229</v>
      </c>
      <c r="B543" s="1"/>
      <c r="C543" s="28" t="s">
        <v>74</v>
      </c>
      <c r="D543" s="28" t="s">
        <v>103</v>
      </c>
      <c r="E543" s="28" t="s">
        <v>12</v>
      </c>
      <c r="F543" s="70"/>
      <c r="G543" s="70"/>
      <c r="H543" s="22">
        <v>17.748999999999999</v>
      </c>
      <c r="I543" s="66">
        <v>50</v>
      </c>
      <c r="J543" s="22">
        <f t="shared" si="25"/>
        <v>0</v>
      </c>
      <c r="K543" s="5">
        <f t="shared" si="26"/>
        <v>0</v>
      </c>
      <c r="L543" s="5">
        <f t="shared" si="27"/>
        <v>0</v>
      </c>
      <c r="M543" s="5">
        <f t="shared" si="28"/>
        <v>50</v>
      </c>
      <c r="N543" s="22">
        <f t="shared" si="29"/>
        <v>67.748999999999995</v>
      </c>
    </row>
    <row r="544" spans="1:14" ht="17.100000000000001" customHeight="1">
      <c r="A544" s="1">
        <v>346</v>
      </c>
      <c r="B544" s="1"/>
      <c r="C544" s="28" t="s">
        <v>107</v>
      </c>
      <c r="D544" s="28" t="s">
        <v>108</v>
      </c>
      <c r="E544" s="28" t="s">
        <v>12</v>
      </c>
      <c r="F544" s="70"/>
      <c r="G544" s="70"/>
      <c r="H544" s="22">
        <v>17.768000000000001</v>
      </c>
      <c r="I544" s="66">
        <v>50</v>
      </c>
      <c r="J544" s="22">
        <f t="shared" si="25"/>
        <v>0</v>
      </c>
      <c r="K544" s="5">
        <f t="shared" si="26"/>
        <v>0</v>
      </c>
      <c r="L544" s="5">
        <f t="shared" si="27"/>
        <v>0</v>
      </c>
      <c r="M544" s="5">
        <f t="shared" si="28"/>
        <v>50</v>
      </c>
      <c r="N544" s="22">
        <f t="shared" si="29"/>
        <v>67.768000000000001</v>
      </c>
    </row>
    <row r="545" spans="1:14" ht="17.100000000000001" customHeight="1">
      <c r="A545" s="1">
        <v>342</v>
      </c>
      <c r="B545" s="1"/>
      <c r="C545" s="39" t="s">
        <v>111</v>
      </c>
      <c r="D545" s="28" t="s">
        <v>112</v>
      </c>
      <c r="E545" s="28"/>
      <c r="F545" s="70"/>
      <c r="G545" s="70"/>
      <c r="H545" s="22">
        <v>17.789000000000001</v>
      </c>
      <c r="I545" s="66">
        <v>50</v>
      </c>
      <c r="J545" s="22">
        <f t="shared" si="25"/>
        <v>0</v>
      </c>
      <c r="K545" s="5">
        <f t="shared" si="26"/>
        <v>0</v>
      </c>
      <c r="L545" s="5">
        <f t="shared" si="27"/>
        <v>0</v>
      </c>
      <c r="M545" s="5">
        <f t="shared" si="28"/>
        <v>50</v>
      </c>
      <c r="N545" s="22">
        <f t="shared" si="29"/>
        <v>67.789000000000001</v>
      </c>
    </row>
    <row r="546" spans="1:14" ht="17.100000000000001" customHeight="1">
      <c r="A546" s="1">
        <v>407</v>
      </c>
      <c r="B546" s="1"/>
      <c r="C546" s="34" t="s">
        <v>113</v>
      </c>
      <c r="D546" s="34" t="s">
        <v>114</v>
      </c>
      <c r="E546" s="45" t="s">
        <v>13</v>
      </c>
      <c r="F546" s="72" t="s">
        <v>12</v>
      </c>
      <c r="G546" s="73"/>
      <c r="H546" s="38">
        <v>17.789000000000001</v>
      </c>
      <c r="I546" s="69">
        <v>50</v>
      </c>
      <c r="J546" s="22">
        <f t="shared" si="25"/>
        <v>0</v>
      </c>
      <c r="K546" s="5">
        <f t="shared" si="26"/>
        <v>0</v>
      </c>
      <c r="L546" s="5">
        <f t="shared" si="27"/>
        <v>0</v>
      </c>
      <c r="M546" s="5">
        <f t="shared" si="28"/>
        <v>50</v>
      </c>
      <c r="N546" s="22">
        <f t="shared" si="29"/>
        <v>67.789000000000001</v>
      </c>
    </row>
    <row r="547" spans="1:14" ht="17.100000000000001" customHeight="1">
      <c r="A547" s="1">
        <v>176</v>
      </c>
      <c r="B547" s="1"/>
      <c r="C547" s="28" t="s">
        <v>116</v>
      </c>
      <c r="D547" s="28" t="s">
        <v>117</v>
      </c>
      <c r="E547" s="28"/>
      <c r="F547" s="70"/>
      <c r="G547" s="70"/>
      <c r="H547" s="22">
        <v>17.797000000000001</v>
      </c>
      <c r="I547" s="66">
        <v>50</v>
      </c>
      <c r="J547" s="22">
        <f t="shared" si="25"/>
        <v>0</v>
      </c>
      <c r="K547" s="5">
        <f t="shared" si="26"/>
        <v>0</v>
      </c>
      <c r="L547" s="5">
        <f t="shared" si="27"/>
        <v>0</v>
      </c>
      <c r="M547" s="5">
        <f t="shared" si="28"/>
        <v>50</v>
      </c>
      <c r="N547" s="22">
        <f t="shared" si="29"/>
        <v>67.796999999999997</v>
      </c>
    </row>
    <row r="548" spans="1:14" ht="17.100000000000001" customHeight="1">
      <c r="A548" s="1">
        <v>125</v>
      </c>
      <c r="B548" s="1"/>
      <c r="C548" s="39" t="s">
        <v>868</v>
      </c>
      <c r="D548" s="28" t="s">
        <v>869</v>
      </c>
      <c r="E548" s="28"/>
      <c r="F548" s="70"/>
      <c r="G548" s="70"/>
      <c r="H548" s="22">
        <v>50</v>
      </c>
      <c r="I548" s="66">
        <v>17.798999999999999</v>
      </c>
      <c r="J548" s="22">
        <f t="shared" si="25"/>
        <v>0</v>
      </c>
      <c r="K548" s="5">
        <f t="shared" si="26"/>
        <v>0</v>
      </c>
      <c r="L548" s="5">
        <f t="shared" si="27"/>
        <v>0</v>
      </c>
      <c r="M548" s="5">
        <f t="shared" si="28"/>
        <v>17.798999999999999</v>
      </c>
      <c r="N548" s="22">
        <f t="shared" si="29"/>
        <v>67.799000000000007</v>
      </c>
    </row>
    <row r="549" spans="1:14" ht="17.100000000000001" customHeight="1">
      <c r="A549" s="1">
        <v>147</v>
      </c>
      <c r="B549" s="1"/>
      <c r="C549" s="39" t="s">
        <v>220</v>
      </c>
      <c r="D549" s="28" t="s">
        <v>880</v>
      </c>
      <c r="E549" s="28"/>
      <c r="F549" s="70"/>
      <c r="G549" s="70"/>
      <c r="H549" s="22">
        <v>50</v>
      </c>
      <c r="I549" s="66">
        <v>17.806999999999999</v>
      </c>
      <c r="J549" s="22">
        <f t="shared" si="25"/>
        <v>0</v>
      </c>
      <c r="K549" s="5">
        <f t="shared" si="26"/>
        <v>0</v>
      </c>
      <c r="L549" s="5">
        <f t="shared" si="27"/>
        <v>0</v>
      </c>
      <c r="M549" s="5">
        <f t="shared" si="28"/>
        <v>17.806999999999999</v>
      </c>
      <c r="N549" s="22">
        <f t="shared" si="29"/>
        <v>67.807000000000002</v>
      </c>
    </row>
    <row r="550" spans="1:14" ht="17.100000000000001" customHeight="1">
      <c r="A550" s="1">
        <v>62</v>
      </c>
      <c r="B550" s="1"/>
      <c r="C550" s="28" t="s">
        <v>813</v>
      </c>
      <c r="D550" s="28" t="s">
        <v>855</v>
      </c>
      <c r="E550" s="28"/>
      <c r="F550" s="70"/>
      <c r="G550" s="70"/>
      <c r="H550" s="22">
        <v>50</v>
      </c>
      <c r="I550" s="66">
        <v>17.811</v>
      </c>
      <c r="J550" s="22">
        <f t="shared" si="25"/>
        <v>0</v>
      </c>
      <c r="K550" s="5">
        <f t="shared" si="26"/>
        <v>0</v>
      </c>
      <c r="L550" s="5">
        <f t="shared" si="27"/>
        <v>0</v>
      </c>
      <c r="M550" s="5">
        <f t="shared" si="28"/>
        <v>17.811</v>
      </c>
      <c r="N550" s="22">
        <f t="shared" si="29"/>
        <v>67.811000000000007</v>
      </c>
    </row>
    <row r="551" spans="1:14" ht="17.100000000000001" customHeight="1">
      <c r="A551" s="1">
        <v>115</v>
      </c>
      <c r="B551" s="1"/>
      <c r="C551" s="28" t="s">
        <v>864</v>
      </c>
      <c r="D551" s="28" t="s">
        <v>865</v>
      </c>
      <c r="E551" s="28"/>
      <c r="F551" s="70"/>
      <c r="G551" s="70"/>
      <c r="H551" s="22">
        <v>50</v>
      </c>
      <c r="I551" s="66">
        <v>17.832999999999998</v>
      </c>
      <c r="J551" s="22">
        <f t="shared" si="25"/>
        <v>0</v>
      </c>
      <c r="K551" s="5">
        <f t="shared" si="26"/>
        <v>0</v>
      </c>
      <c r="L551" s="5">
        <f t="shared" si="27"/>
        <v>0</v>
      </c>
      <c r="M551" s="5">
        <f t="shared" si="28"/>
        <v>17.832999999999998</v>
      </c>
      <c r="N551" s="22">
        <f t="shared" si="29"/>
        <v>67.832999999999998</v>
      </c>
    </row>
    <row r="552" spans="1:14" ht="17.100000000000001" customHeight="1">
      <c r="A552" s="1">
        <v>146</v>
      </c>
      <c r="B552" s="1"/>
      <c r="C552" s="28" t="s">
        <v>128</v>
      </c>
      <c r="D552" s="28" t="s">
        <v>129</v>
      </c>
      <c r="E552" s="28"/>
      <c r="F552" s="70"/>
      <c r="G552" s="70"/>
      <c r="H552" s="22">
        <v>17.844999999999999</v>
      </c>
      <c r="I552" s="66">
        <v>50</v>
      </c>
      <c r="J552" s="22">
        <f t="shared" si="25"/>
        <v>0</v>
      </c>
      <c r="K552" s="5">
        <f t="shared" si="26"/>
        <v>0</v>
      </c>
      <c r="L552" s="5">
        <f t="shared" si="27"/>
        <v>0</v>
      </c>
      <c r="M552" s="5">
        <f t="shared" si="28"/>
        <v>50</v>
      </c>
      <c r="N552" s="22">
        <f t="shared" si="29"/>
        <v>67.844999999999999</v>
      </c>
    </row>
    <row r="553" spans="1:14" ht="17.100000000000001" customHeight="1">
      <c r="A553" s="1">
        <v>628</v>
      </c>
      <c r="B553" s="1"/>
      <c r="C553" s="24" t="s">
        <v>956</v>
      </c>
      <c r="D553" s="24" t="s">
        <v>957</v>
      </c>
      <c r="E553" s="24" t="s">
        <v>11</v>
      </c>
      <c r="F553" s="24" t="s">
        <v>12</v>
      </c>
      <c r="G553" s="24" t="s">
        <v>13</v>
      </c>
      <c r="H553" s="61">
        <v>50</v>
      </c>
      <c r="I553" s="62">
        <v>17.864000000000001</v>
      </c>
      <c r="J553" s="22">
        <f t="shared" si="25"/>
        <v>0</v>
      </c>
      <c r="K553" s="5">
        <f t="shared" si="26"/>
        <v>0</v>
      </c>
      <c r="L553" s="5">
        <f t="shared" si="27"/>
        <v>0</v>
      </c>
      <c r="M553" s="5">
        <f t="shared" si="28"/>
        <v>17.864000000000001</v>
      </c>
      <c r="N553" s="22">
        <f t="shared" si="29"/>
        <v>67.864000000000004</v>
      </c>
    </row>
    <row r="554" spans="1:14" ht="17.100000000000001" customHeight="1">
      <c r="A554" s="1">
        <v>372</v>
      </c>
      <c r="B554" s="1"/>
      <c r="C554" s="28" t="s">
        <v>669</v>
      </c>
      <c r="D554" s="28" t="s">
        <v>941</v>
      </c>
      <c r="E554" s="28"/>
      <c r="F554" s="70"/>
      <c r="G554" s="70"/>
      <c r="H554" s="22">
        <v>50</v>
      </c>
      <c r="I554" s="66">
        <v>17.872</v>
      </c>
      <c r="J554" s="22">
        <f t="shared" si="25"/>
        <v>0</v>
      </c>
      <c r="K554" s="5">
        <f t="shared" si="26"/>
        <v>0</v>
      </c>
      <c r="L554" s="5">
        <f t="shared" si="27"/>
        <v>0</v>
      </c>
      <c r="M554" s="5">
        <f t="shared" si="28"/>
        <v>17.872</v>
      </c>
      <c r="N554" s="22">
        <f t="shared" si="29"/>
        <v>67.872</v>
      </c>
    </row>
    <row r="555" spans="1:14" ht="17.100000000000001" customHeight="1">
      <c r="A555" s="1">
        <v>171</v>
      </c>
      <c r="B555" s="1"/>
      <c r="C555" s="28" t="s">
        <v>134</v>
      </c>
      <c r="D555" s="28" t="s">
        <v>135</v>
      </c>
      <c r="E555" s="28"/>
      <c r="F555" s="70"/>
      <c r="G555" s="70"/>
      <c r="H555" s="22">
        <v>17.878</v>
      </c>
      <c r="I555" s="66">
        <v>50</v>
      </c>
      <c r="J555" s="22">
        <f t="shared" si="25"/>
        <v>0</v>
      </c>
      <c r="K555" s="5">
        <f t="shared" si="26"/>
        <v>0</v>
      </c>
      <c r="L555" s="5">
        <f t="shared" si="27"/>
        <v>0</v>
      </c>
      <c r="M555" s="5">
        <f t="shared" si="28"/>
        <v>50</v>
      </c>
      <c r="N555" s="22">
        <f t="shared" si="29"/>
        <v>67.878</v>
      </c>
    </row>
    <row r="556" spans="1:14" ht="17.100000000000001" customHeight="1">
      <c r="A556" s="1">
        <v>405</v>
      </c>
      <c r="B556" s="1"/>
      <c r="C556" s="34" t="s">
        <v>136</v>
      </c>
      <c r="D556" s="34" t="s">
        <v>137</v>
      </c>
      <c r="E556" s="34" t="s">
        <v>13</v>
      </c>
      <c r="F556" s="34"/>
      <c r="G556" s="34"/>
      <c r="H556" s="38">
        <v>17.881</v>
      </c>
      <c r="I556" s="69">
        <v>50</v>
      </c>
      <c r="J556" s="22">
        <f t="shared" si="25"/>
        <v>0</v>
      </c>
      <c r="K556" s="5">
        <f t="shared" si="26"/>
        <v>0</v>
      </c>
      <c r="L556" s="5">
        <f t="shared" si="27"/>
        <v>0</v>
      </c>
      <c r="M556" s="5">
        <f t="shared" si="28"/>
        <v>50</v>
      </c>
      <c r="N556" s="22">
        <f t="shared" si="29"/>
        <v>67.881</v>
      </c>
    </row>
    <row r="557" spans="1:14" ht="17.100000000000001" customHeight="1">
      <c r="A557" s="1">
        <v>100</v>
      </c>
      <c r="B557" s="1"/>
      <c r="C557" s="28" t="s">
        <v>145</v>
      </c>
      <c r="D557" s="28" t="s">
        <v>146</v>
      </c>
      <c r="E557" s="28"/>
      <c r="F557" s="70"/>
      <c r="G557" s="70"/>
      <c r="H557" s="22">
        <v>17.907</v>
      </c>
      <c r="I557" s="66">
        <v>50</v>
      </c>
      <c r="J557" s="22">
        <f t="shared" si="25"/>
        <v>0</v>
      </c>
      <c r="K557" s="5">
        <f t="shared" si="26"/>
        <v>0</v>
      </c>
      <c r="L557" s="5">
        <f t="shared" si="27"/>
        <v>0</v>
      </c>
      <c r="M557" s="5">
        <f t="shared" si="28"/>
        <v>50</v>
      </c>
      <c r="N557" s="22">
        <f t="shared" si="29"/>
        <v>67.906999999999996</v>
      </c>
    </row>
    <row r="558" spans="1:14" ht="17.100000000000001" customHeight="1">
      <c r="A558" s="1">
        <v>381</v>
      </c>
      <c r="B558" s="1"/>
      <c r="C558" s="39" t="s">
        <v>948</v>
      </c>
      <c r="D558" s="28" t="s">
        <v>949</v>
      </c>
      <c r="E558" s="28" t="s">
        <v>12</v>
      </c>
      <c r="F558" s="70"/>
      <c r="G558" s="70"/>
      <c r="H558" s="22">
        <v>50</v>
      </c>
      <c r="I558" s="66">
        <v>17.914999999999999</v>
      </c>
      <c r="J558" s="22">
        <f t="shared" si="25"/>
        <v>0</v>
      </c>
      <c r="K558" s="5">
        <f t="shared" si="26"/>
        <v>0</v>
      </c>
      <c r="L558" s="5">
        <f t="shared" si="27"/>
        <v>0</v>
      </c>
      <c r="M558" s="5">
        <f t="shared" si="28"/>
        <v>17.914999999999999</v>
      </c>
      <c r="N558" s="22">
        <f t="shared" si="29"/>
        <v>67.914999999999992</v>
      </c>
    </row>
    <row r="559" spans="1:14" ht="17.100000000000001" customHeight="1">
      <c r="A559" s="1">
        <v>58</v>
      </c>
      <c r="B559" s="1"/>
      <c r="C559" s="28" t="s">
        <v>148</v>
      </c>
      <c r="D559" s="28" t="s">
        <v>149</v>
      </c>
      <c r="E559" s="28"/>
      <c r="F559" s="70"/>
      <c r="G559" s="70"/>
      <c r="H559" s="22">
        <v>17.920000000000002</v>
      </c>
      <c r="I559" s="66">
        <v>50</v>
      </c>
      <c r="J559" s="22">
        <f t="shared" si="25"/>
        <v>0</v>
      </c>
      <c r="K559" s="5">
        <f t="shared" si="26"/>
        <v>0</v>
      </c>
      <c r="L559" s="5">
        <f t="shared" si="27"/>
        <v>0</v>
      </c>
      <c r="M559" s="5">
        <f t="shared" si="28"/>
        <v>50</v>
      </c>
      <c r="N559" s="22">
        <f t="shared" si="29"/>
        <v>67.92</v>
      </c>
    </row>
    <row r="560" spans="1:14" ht="17.100000000000001" customHeight="1">
      <c r="A560" s="1">
        <v>117</v>
      </c>
      <c r="B560" s="1"/>
      <c r="C560" s="28" t="s">
        <v>71</v>
      </c>
      <c r="D560" s="28" t="s">
        <v>155</v>
      </c>
      <c r="E560" s="28" t="s">
        <v>12</v>
      </c>
      <c r="F560" s="70"/>
      <c r="G560" s="70"/>
      <c r="H560" s="22">
        <v>17.942</v>
      </c>
      <c r="I560" s="66">
        <v>50</v>
      </c>
      <c r="J560" s="22">
        <f t="shared" si="25"/>
        <v>0</v>
      </c>
      <c r="K560" s="5">
        <f t="shared" si="26"/>
        <v>0</v>
      </c>
      <c r="L560" s="5">
        <f t="shared" si="27"/>
        <v>0</v>
      </c>
      <c r="M560" s="5">
        <f t="shared" si="28"/>
        <v>50</v>
      </c>
      <c r="N560" s="22">
        <f t="shared" si="29"/>
        <v>67.942000000000007</v>
      </c>
    </row>
    <row r="561" spans="1:16" ht="17.100000000000001" customHeight="1">
      <c r="A561" s="1">
        <v>53</v>
      </c>
      <c r="B561" s="1"/>
      <c r="C561" s="28" t="s">
        <v>85</v>
      </c>
      <c r="D561" s="28" t="s">
        <v>853</v>
      </c>
      <c r="E561" s="28"/>
      <c r="F561" s="70"/>
      <c r="G561" s="70"/>
      <c r="H561" s="22">
        <v>50</v>
      </c>
      <c r="I561" s="66">
        <v>17.948</v>
      </c>
      <c r="J561" s="22">
        <f t="shared" si="25"/>
        <v>0</v>
      </c>
      <c r="K561" s="5">
        <f t="shared" si="26"/>
        <v>0</v>
      </c>
      <c r="L561" s="5">
        <f t="shared" si="27"/>
        <v>0</v>
      </c>
      <c r="M561" s="5">
        <f t="shared" si="28"/>
        <v>17.948</v>
      </c>
      <c r="N561" s="22">
        <f t="shared" si="29"/>
        <v>67.948000000000008</v>
      </c>
    </row>
    <row r="562" spans="1:16" ht="17.100000000000001" customHeight="1">
      <c r="A562" s="1">
        <v>337</v>
      </c>
      <c r="B562" s="1"/>
      <c r="C562" s="39" t="s">
        <v>158</v>
      </c>
      <c r="D562" s="28" t="s">
        <v>159</v>
      </c>
      <c r="E562" s="28" t="s">
        <v>12</v>
      </c>
      <c r="F562" s="70"/>
      <c r="G562" s="70"/>
      <c r="H562" s="22">
        <v>17.956</v>
      </c>
      <c r="I562" s="66">
        <v>50</v>
      </c>
      <c r="J562" s="22">
        <f t="shared" si="25"/>
        <v>0</v>
      </c>
      <c r="K562" s="5">
        <f t="shared" si="26"/>
        <v>0</v>
      </c>
      <c r="L562" s="5">
        <f t="shared" si="27"/>
        <v>0</v>
      </c>
      <c r="M562" s="5">
        <f t="shared" si="28"/>
        <v>50</v>
      </c>
      <c r="N562" s="22">
        <f t="shared" si="29"/>
        <v>67.956000000000003</v>
      </c>
    </row>
    <row r="563" spans="1:16" ht="17.100000000000001" customHeight="1">
      <c r="A563" s="1">
        <v>288</v>
      </c>
      <c r="B563" s="1"/>
      <c r="C563" s="28" t="s">
        <v>163</v>
      </c>
      <c r="D563" s="28" t="s">
        <v>164</v>
      </c>
      <c r="E563" s="28" t="s">
        <v>12</v>
      </c>
      <c r="F563" s="70"/>
      <c r="G563" s="70"/>
      <c r="H563" s="22">
        <v>17.965</v>
      </c>
      <c r="I563" s="66">
        <v>50</v>
      </c>
      <c r="J563" s="22">
        <f t="shared" si="25"/>
        <v>0</v>
      </c>
      <c r="K563" s="5">
        <f t="shared" si="26"/>
        <v>0</v>
      </c>
      <c r="L563" s="5">
        <f t="shared" si="27"/>
        <v>0</v>
      </c>
      <c r="M563" s="5">
        <f t="shared" si="28"/>
        <v>50</v>
      </c>
      <c r="N563" s="22">
        <f t="shared" si="29"/>
        <v>67.965000000000003</v>
      </c>
    </row>
    <row r="564" spans="1:16" ht="17.100000000000001" customHeight="1">
      <c r="A564" s="1">
        <v>86</v>
      </c>
      <c r="B564" s="1"/>
      <c r="C564" s="28" t="s">
        <v>859</v>
      </c>
      <c r="D564" s="28" t="s">
        <v>860</v>
      </c>
      <c r="E564" s="28" t="s">
        <v>12</v>
      </c>
      <c r="F564" s="70"/>
      <c r="G564" s="70"/>
      <c r="H564" s="22">
        <v>50</v>
      </c>
      <c r="I564" s="66">
        <v>17.966000000000001</v>
      </c>
      <c r="J564" s="22">
        <f t="shared" si="25"/>
        <v>0</v>
      </c>
      <c r="K564" s="5">
        <f t="shared" si="26"/>
        <v>0</v>
      </c>
      <c r="L564" s="5">
        <f t="shared" si="27"/>
        <v>0</v>
      </c>
      <c r="M564" s="5">
        <f t="shared" si="28"/>
        <v>17.966000000000001</v>
      </c>
      <c r="N564" s="22">
        <f t="shared" si="29"/>
        <v>67.966000000000008</v>
      </c>
    </row>
    <row r="565" spans="1:16" ht="17.100000000000001" customHeight="1">
      <c r="A565" s="1">
        <v>26</v>
      </c>
      <c r="B565" s="1"/>
      <c r="C565" s="28" t="s">
        <v>845</v>
      </c>
      <c r="D565" s="28" t="s">
        <v>846</v>
      </c>
      <c r="E565" s="28"/>
      <c r="F565" s="70"/>
      <c r="G565" s="70"/>
      <c r="H565" s="22">
        <v>50</v>
      </c>
      <c r="I565" s="66">
        <v>17.986999999999998</v>
      </c>
      <c r="J565" s="22">
        <f t="shared" si="25"/>
        <v>0</v>
      </c>
      <c r="K565" s="5">
        <f t="shared" si="26"/>
        <v>0</v>
      </c>
      <c r="L565" s="5">
        <f t="shared" si="27"/>
        <v>0</v>
      </c>
      <c r="M565" s="5">
        <f t="shared" si="28"/>
        <v>17.986999999999998</v>
      </c>
      <c r="N565" s="22">
        <f t="shared" si="29"/>
        <v>67.986999999999995</v>
      </c>
    </row>
    <row r="566" spans="1:16" ht="17.100000000000001" customHeight="1">
      <c r="A566" s="1">
        <v>636</v>
      </c>
      <c r="B566" s="1"/>
      <c r="C566" s="24" t="s">
        <v>32</v>
      </c>
      <c r="D566" s="24" t="s">
        <v>958</v>
      </c>
      <c r="E566" s="24"/>
      <c r="F566" s="24"/>
      <c r="G566" s="24" t="s">
        <v>13</v>
      </c>
      <c r="H566" s="27">
        <v>50</v>
      </c>
      <c r="I566" s="62">
        <v>18</v>
      </c>
      <c r="J566" s="22">
        <f t="shared" si="25"/>
        <v>0</v>
      </c>
      <c r="K566" s="5">
        <f t="shared" si="26"/>
        <v>0</v>
      </c>
      <c r="L566" s="5">
        <f t="shared" si="27"/>
        <v>0</v>
      </c>
      <c r="M566" s="5">
        <f t="shared" si="28"/>
        <v>18</v>
      </c>
      <c r="N566" s="22">
        <f t="shared" si="29"/>
        <v>68</v>
      </c>
    </row>
    <row r="567" spans="1:16" ht="17.100000000000001" customHeight="1">
      <c r="A567" s="1">
        <v>149</v>
      </c>
      <c r="B567" s="1"/>
      <c r="C567" s="28" t="s">
        <v>85</v>
      </c>
      <c r="D567" s="28" t="s">
        <v>171</v>
      </c>
      <c r="E567" s="28"/>
      <c r="F567" s="70"/>
      <c r="G567" s="70"/>
      <c r="H567" s="22">
        <v>18.001000000000001</v>
      </c>
      <c r="I567" s="66">
        <v>50</v>
      </c>
      <c r="J567" s="22">
        <f t="shared" si="25"/>
        <v>0</v>
      </c>
      <c r="K567" s="5">
        <f t="shared" si="26"/>
        <v>0</v>
      </c>
      <c r="L567" s="5">
        <f t="shared" si="27"/>
        <v>0</v>
      </c>
      <c r="M567" s="5">
        <f t="shared" si="28"/>
        <v>50</v>
      </c>
      <c r="N567" s="22">
        <f t="shared" si="29"/>
        <v>68.001000000000005</v>
      </c>
    </row>
    <row r="568" spans="1:16" ht="17.100000000000001" customHeight="1">
      <c r="A568" s="1">
        <v>1</v>
      </c>
      <c r="B568" s="1"/>
      <c r="C568" s="28" t="s">
        <v>24</v>
      </c>
      <c r="D568" s="29" t="s">
        <v>172</v>
      </c>
      <c r="E568" s="29"/>
      <c r="F568" s="51"/>
      <c r="G568" s="51"/>
      <c r="H568" s="22">
        <v>18.007000000000001</v>
      </c>
      <c r="I568" s="66">
        <v>50</v>
      </c>
      <c r="J568" s="22">
        <f t="shared" si="25"/>
        <v>0</v>
      </c>
      <c r="K568" s="5">
        <f t="shared" si="26"/>
        <v>0</v>
      </c>
      <c r="L568" s="5">
        <f t="shared" si="27"/>
        <v>0</v>
      </c>
      <c r="M568" s="5">
        <f t="shared" si="28"/>
        <v>50</v>
      </c>
      <c r="N568" s="22">
        <f t="shared" si="29"/>
        <v>68.007000000000005</v>
      </c>
      <c r="O568" s="68"/>
      <c r="P568" s="68"/>
    </row>
    <row r="569" spans="1:16" ht="17.100000000000001" customHeight="1">
      <c r="A569" s="1">
        <v>273</v>
      </c>
      <c r="B569" s="1"/>
      <c r="C569" s="39" t="s">
        <v>183</v>
      </c>
      <c r="D569" s="28" t="s">
        <v>184</v>
      </c>
      <c r="E569" s="28"/>
      <c r="F569" s="70"/>
      <c r="G569" s="70"/>
      <c r="H569" s="22">
        <v>18.045999999999999</v>
      </c>
      <c r="I569" s="66">
        <v>50</v>
      </c>
      <c r="J569" s="22">
        <f t="shared" si="25"/>
        <v>0</v>
      </c>
      <c r="K569" s="5">
        <f t="shared" si="26"/>
        <v>0</v>
      </c>
      <c r="L569" s="5">
        <f t="shared" si="27"/>
        <v>0</v>
      </c>
      <c r="M569" s="5">
        <f t="shared" si="28"/>
        <v>50</v>
      </c>
      <c r="N569" s="22">
        <f t="shared" si="29"/>
        <v>68.045999999999992</v>
      </c>
    </row>
    <row r="570" spans="1:16" ht="17.100000000000001" customHeight="1">
      <c r="A570" s="1">
        <v>75</v>
      </c>
      <c r="B570" s="1"/>
      <c r="C570" s="28" t="s">
        <v>837</v>
      </c>
      <c r="D570" s="28" t="s">
        <v>858</v>
      </c>
      <c r="E570" s="28"/>
      <c r="F570" s="70"/>
      <c r="G570" s="70"/>
      <c r="H570" s="22">
        <v>50</v>
      </c>
      <c r="I570" s="66">
        <v>18.067</v>
      </c>
      <c r="J570" s="22">
        <f t="shared" si="25"/>
        <v>0</v>
      </c>
      <c r="K570" s="5">
        <f t="shared" si="26"/>
        <v>0</v>
      </c>
      <c r="L570" s="5">
        <f t="shared" si="27"/>
        <v>0</v>
      </c>
      <c r="M570" s="5">
        <f t="shared" si="28"/>
        <v>18.067</v>
      </c>
      <c r="N570" s="22">
        <f t="shared" si="29"/>
        <v>68.067000000000007</v>
      </c>
    </row>
    <row r="571" spans="1:16" ht="17.100000000000001" customHeight="1">
      <c r="A571" s="1">
        <v>323</v>
      </c>
      <c r="B571" s="1"/>
      <c r="C571" s="39" t="s">
        <v>192</v>
      </c>
      <c r="D571" s="28" t="s">
        <v>918</v>
      </c>
      <c r="E571" s="28" t="s">
        <v>12</v>
      </c>
      <c r="F571" s="46"/>
      <c r="G571" s="46"/>
      <c r="H571" s="22">
        <v>50</v>
      </c>
      <c r="I571" s="66">
        <v>18.152999999999999</v>
      </c>
      <c r="J571" s="22">
        <f t="shared" si="25"/>
        <v>0</v>
      </c>
      <c r="K571" s="5">
        <f t="shared" si="26"/>
        <v>0</v>
      </c>
      <c r="L571" s="5">
        <f t="shared" si="27"/>
        <v>0</v>
      </c>
      <c r="M571" s="5">
        <f t="shared" si="28"/>
        <v>18.152999999999999</v>
      </c>
      <c r="N571" s="22">
        <f t="shared" si="29"/>
        <v>68.152999999999992</v>
      </c>
    </row>
    <row r="572" spans="1:16" ht="17.100000000000001" customHeight="1">
      <c r="A572" s="1">
        <v>360</v>
      </c>
      <c r="B572" s="1"/>
      <c r="C572" s="39" t="s">
        <v>209</v>
      </c>
      <c r="D572" s="28" t="s">
        <v>210</v>
      </c>
      <c r="E572" s="28"/>
      <c r="F572" s="70"/>
      <c r="G572" s="70"/>
      <c r="H572" s="22">
        <v>18.183</v>
      </c>
      <c r="I572" s="66">
        <v>50</v>
      </c>
      <c r="J572" s="22">
        <f t="shared" si="25"/>
        <v>0</v>
      </c>
      <c r="K572" s="5">
        <f t="shared" si="26"/>
        <v>0</v>
      </c>
      <c r="L572" s="5">
        <f t="shared" si="27"/>
        <v>0</v>
      </c>
      <c r="M572" s="5">
        <f t="shared" si="28"/>
        <v>50</v>
      </c>
      <c r="N572" s="22">
        <f t="shared" si="29"/>
        <v>68.182999999999993</v>
      </c>
    </row>
    <row r="573" spans="1:16" ht="17.100000000000001" customHeight="1">
      <c r="A573" s="1">
        <v>315</v>
      </c>
      <c r="B573" s="1"/>
      <c r="C573" s="28" t="s">
        <v>222</v>
      </c>
      <c r="D573" s="28" t="s">
        <v>223</v>
      </c>
      <c r="E573" s="28"/>
      <c r="F573" s="70"/>
      <c r="G573" s="70"/>
      <c r="H573" s="22">
        <v>18.204999999999998</v>
      </c>
      <c r="I573" s="66">
        <v>50</v>
      </c>
      <c r="J573" s="22">
        <f t="shared" si="25"/>
        <v>0</v>
      </c>
      <c r="K573" s="5">
        <f t="shared" si="26"/>
        <v>0</v>
      </c>
      <c r="L573" s="5">
        <f t="shared" si="27"/>
        <v>0</v>
      </c>
      <c r="M573" s="5">
        <f t="shared" si="28"/>
        <v>50</v>
      </c>
      <c r="N573" s="22">
        <f t="shared" si="29"/>
        <v>68.204999999999998</v>
      </c>
    </row>
    <row r="574" spans="1:16" ht="17.100000000000001" customHeight="1">
      <c r="A574" s="1">
        <v>293</v>
      </c>
      <c r="B574" s="1"/>
      <c r="C574" s="28" t="s">
        <v>230</v>
      </c>
      <c r="D574" s="28" t="s">
        <v>231</v>
      </c>
      <c r="E574" s="28"/>
      <c r="F574" s="70"/>
      <c r="G574" s="70"/>
      <c r="H574" s="22">
        <v>18.221</v>
      </c>
      <c r="I574" s="66">
        <v>50</v>
      </c>
      <c r="J574" s="22">
        <f t="shared" si="25"/>
        <v>0</v>
      </c>
      <c r="K574" s="5">
        <f t="shared" si="26"/>
        <v>0</v>
      </c>
      <c r="L574" s="5">
        <f t="shared" si="27"/>
        <v>0</v>
      </c>
      <c r="M574" s="5">
        <f t="shared" si="28"/>
        <v>50</v>
      </c>
      <c r="N574" s="22">
        <f t="shared" si="29"/>
        <v>68.221000000000004</v>
      </c>
    </row>
    <row r="575" spans="1:16" ht="17.100000000000001" customHeight="1">
      <c r="A575" s="1">
        <v>85</v>
      </c>
      <c r="B575" s="1"/>
      <c r="C575" s="39" t="s">
        <v>233</v>
      </c>
      <c r="D575" s="28" t="s">
        <v>234</v>
      </c>
      <c r="E575" s="28" t="s">
        <v>12</v>
      </c>
      <c r="F575" s="70"/>
      <c r="G575" s="70"/>
      <c r="H575" s="22">
        <v>18.228000000000002</v>
      </c>
      <c r="I575" s="66">
        <v>50</v>
      </c>
      <c r="J575" s="22">
        <f t="shared" si="25"/>
        <v>0</v>
      </c>
      <c r="K575" s="5">
        <f t="shared" si="26"/>
        <v>0</v>
      </c>
      <c r="L575" s="5">
        <f t="shared" si="27"/>
        <v>0</v>
      </c>
      <c r="M575" s="5">
        <f t="shared" si="28"/>
        <v>50</v>
      </c>
      <c r="N575" s="22">
        <f t="shared" si="29"/>
        <v>68.228000000000009</v>
      </c>
    </row>
    <row r="576" spans="1:16" ht="17.100000000000001" customHeight="1">
      <c r="A576" s="1">
        <v>94</v>
      </c>
      <c r="B576" s="1"/>
      <c r="C576" s="39" t="s">
        <v>87</v>
      </c>
      <c r="D576" s="28" t="s">
        <v>244</v>
      </c>
      <c r="E576" s="28"/>
      <c r="F576" s="70"/>
      <c r="G576" s="70"/>
      <c r="H576" s="22">
        <v>18.277999999999999</v>
      </c>
      <c r="I576" s="66">
        <v>50</v>
      </c>
      <c r="J576" s="22">
        <f t="shared" si="25"/>
        <v>0</v>
      </c>
      <c r="K576" s="5">
        <f t="shared" si="26"/>
        <v>0</v>
      </c>
      <c r="L576" s="5">
        <f t="shared" si="27"/>
        <v>0</v>
      </c>
      <c r="M576" s="5">
        <f t="shared" si="28"/>
        <v>50</v>
      </c>
      <c r="N576" s="22">
        <f t="shared" si="29"/>
        <v>68.277999999999992</v>
      </c>
    </row>
    <row r="577" spans="1:14" ht="17.100000000000001" customHeight="1">
      <c r="A577" s="1">
        <v>392</v>
      </c>
      <c r="B577" s="1"/>
      <c r="C577" s="28" t="s">
        <v>602</v>
      </c>
      <c r="D577" s="28" t="s">
        <v>952</v>
      </c>
      <c r="E577" s="28"/>
      <c r="F577" s="70"/>
      <c r="G577" s="70"/>
      <c r="H577" s="22">
        <v>50</v>
      </c>
      <c r="I577" s="66">
        <v>18.292999999999999</v>
      </c>
      <c r="J577" s="22">
        <f t="shared" si="25"/>
        <v>0</v>
      </c>
      <c r="K577" s="5">
        <f t="shared" si="26"/>
        <v>0</v>
      </c>
      <c r="L577" s="5">
        <f t="shared" si="27"/>
        <v>0</v>
      </c>
      <c r="M577" s="5">
        <f t="shared" si="28"/>
        <v>18.292999999999999</v>
      </c>
      <c r="N577" s="22">
        <f t="shared" si="29"/>
        <v>68.293000000000006</v>
      </c>
    </row>
    <row r="578" spans="1:14" ht="17.100000000000001" customHeight="1">
      <c r="A578" s="1">
        <v>282</v>
      </c>
      <c r="B578" s="1"/>
      <c r="C578" s="28" t="s">
        <v>252</v>
      </c>
      <c r="D578" s="28" t="s">
        <v>253</v>
      </c>
      <c r="E578" s="28"/>
      <c r="F578" s="70"/>
      <c r="G578" s="70"/>
      <c r="H578" s="22">
        <v>18.292999999999999</v>
      </c>
      <c r="I578" s="66">
        <v>50</v>
      </c>
      <c r="J578" s="22">
        <f t="shared" si="25"/>
        <v>0</v>
      </c>
      <c r="K578" s="5">
        <f t="shared" si="26"/>
        <v>0</v>
      </c>
      <c r="L578" s="5">
        <f t="shared" si="27"/>
        <v>0</v>
      </c>
      <c r="M578" s="5">
        <f t="shared" si="28"/>
        <v>50</v>
      </c>
      <c r="N578" s="22">
        <f t="shared" si="29"/>
        <v>68.293000000000006</v>
      </c>
    </row>
    <row r="579" spans="1:14" ht="17.100000000000001" customHeight="1">
      <c r="A579" s="1">
        <v>502</v>
      </c>
      <c r="B579" s="1"/>
      <c r="C579" s="20" t="s">
        <v>34</v>
      </c>
      <c r="D579" s="20" t="s">
        <v>254</v>
      </c>
      <c r="E579" s="20"/>
      <c r="F579" s="20"/>
      <c r="G579" s="20" t="s">
        <v>13</v>
      </c>
      <c r="H579" s="23">
        <v>18.294</v>
      </c>
      <c r="I579" s="66">
        <v>50</v>
      </c>
      <c r="J579" s="22">
        <f t="shared" ref="J579:J642" si="30">IF($I579&lt;K$1,$I579,0)</f>
        <v>0</v>
      </c>
      <c r="K579" s="5">
        <f t="shared" ref="K579:K642" si="31">IF(J579=0,IF($I579&lt;L$1,$I579,0),0)</f>
        <v>0</v>
      </c>
      <c r="L579" s="5">
        <f t="shared" ref="L579:L642" si="32">IF(J579=0,IF(K579=0,IF($I579&lt;M$1,$I579,0),0),0)</f>
        <v>0</v>
      </c>
      <c r="M579" s="5">
        <f t="shared" ref="M579:M642" si="33">IF(I579&gt;M$1,I579,0)</f>
        <v>50</v>
      </c>
      <c r="N579" s="22">
        <f t="shared" ref="N579:N642" si="34">SUM(H579+I579)</f>
        <v>68.293999999999997</v>
      </c>
    </row>
    <row r="580" spans="1:14" ht="17.100000000000001" customHeight="1">
      <c r="A580" s="1">
        <v>350</v>
      </c>
      <c r="B580" s="1"/>
      <c r="C580" s="39" t="s">
        <v>930</v>
      </c>
      <c r="D580" s="28" t="s">
        <v>931</v>
      </c>
      <c r="E580" s="28" t="s">
        <v>12</v>
      </c>
      <c r="F580" s="70"/>
      <c r="G580" s="70"/>
      <c r="H580" s="22">
        <v>50</v>
      </c>
      <c r="I580" s="66">
        <v>18.353000000000002</v>
      </c>
      <c r="J580" s="22">
        <f t="shared" si="30"/>
        <v>0</v>
      </c>
      <c r="K580" s="5">
        <f t="shared" si="31"/>
        <v>0</v>
      </c>
      <c r="L580" s="5">
        <f t="shared" si="32"/>
        <v>0</v>
      </c>
      <c r="M580" s="5">
        <f t="shared" si="33"/>
        <v>18.353000000000002</v>
      </c>
      <c r="N580" s="22">
        <f t="shared" si="34"/>
        <v>68.353000000000009</v>
      </c>
    </row>
    <row r="581" spans="1:14" ht="17.100000000000001" customHeight="1">
      <c r="A581" s="1">
        <v>396</v>
      </c>
      <c r="B581" s="1"/>
      <c r="C581" s="29" t="s">
        <v>286</v>
      </c>
      <c r="D581" s="29" t="s">
        <v>287</v>
      </c>
      <c r="E581" s="29"/>
      <c r="F581" s="51"/>
      <c r="G581" s="51"/>
      <c r="H581" s="22">
        <v>18.356000000000002</v>
      </c>
      <c r="I581" s="66">
        <v>50</v>
      </c>
      <c r="J581" s="22">
        <f t="shared" si="30"/>
        <v>0</v>
      </c>
      <c r="K581" s="5">
        <f t="shared" si="31"/>
        <v>0</v>
      </c>
      <c r="L581" s="5">
        <f t="shared" si="32"/>
        <v>0</v>
      </c>
      <c r="M581" s="5">
        <f t="shared" si="33"/>
        <v>50</v>
      </c>
      <c r="N581" s="22">
        <f t="shared" si="34"/>
        <v>68.355999999999995</v>
      </c>
    </row>
    <row r="582" spans="1:14" ht="17.100000000000001" customHeight="1">
      <c r="A582" s="1">
        <v>338</v>
      </c>
      <c r="B582" s="1"/>
      <c r="C582" s="28" t="s">
        <v>322</v>
      </c>
      <c r="D582" s="28" t="s">
        <v>923</v>
      </c>
      <c r="E582" s="28"/>
      <c r="F582" s="70"/>
      <c r="G582" s="70"/>
      <c r="H582" s="22">
        <v>50</v>
      </c>
      <c r="I582" s="66">
        <v>18.36</v>
      </c>
      <c r="J582" s="22">
        <f t="shared" si="30"/>
        <v>0</v>
      </c>
      <c r="K582" s="5">
        <f t="shared" si="31"/>
        <v>0</v>
      </c>
      <c r="L582" s="5">
        <f t="shared" si="32"/>
        <v>0</v>
      </c>
      <c r="M582" s="5">
        <f t="shared" si="33"/>
        <v>18.36</v>
      </c>
      <c r="N582" s="22">
        <f t="shared" si="34"/>
        <v>68.36</v>
      </c>
    </row>
    <row r="583" spans="1:14" ht="17.100000000000001" customHeight="1">
      <c r="A583" s="1">
        <v>362</v>
      </c>
      <c r="B583" s="1"/>
      <c r="C583" s="39" t="s">
        <v>938</v>
      </c>
      <c r="D583" s="28" t="s">
        <v>939</v>
      </c>
      <c r="E583" s="28"/>
      <c r="F583" s="70"/>
      <c r="G583" s="70"/>
      <c r="H583" s="22">
        <v>50</v>
      </c>
      <c r="I583" s="66">
        <v>18.376999999999999</v>
      </c>
      <c r="J583" s="22">
        <f t="shared" si="30"/>
        <v>0</v>
      </c>
      <c r="K583" s="5">
        <f t="shared" si="31"/>
        <v>0</v>
      </c>
      <c r="L583" s="5">
        <f t="shared" si="32"/>
        <v>0</v>
      </c>
      <c r="M583" s="5">
        <f t="shared" si="33"/>
        <v>18.376999999999999</v>
      </c>
      <c r="N583" s="22">
        <f t="shared" si="34"/>
        <v>68.376999999999995</v>
      </c>
    </row>
    <row r="584" spans="1:14" ht="17.100000000000001" customHeight="1">
      <c r="A584" s="1">
        <v>177</v>
      </c>
      <c r="B584" s="1"/>
      <c r="C584" s="28" t="s">
        <v>296</v>
      </c>
      <c r="D584" s="28" t="s">
        <v>297</v>
      </c>
      <c r="E584" s="28"/>
      <c r="F584" s="70"/>
      <c r="G584" s="70"/>
      <c r="H584" s="22">
        <v>18.402000000000001</v>
      </c>
      <c r="I584" s="66">
        <v>50</v>
      </c>
      <c r="J584" s="22">
        <f t="shared" si="30"/>
        <v>0</v>
      </c>
      <c r="K584" s="5">
        <f t="shared" si="31"/>
        <v>0</v>
      </c>
      <c r="L584" s="5">
        <f t="shared" si="32"/>
        <v>0</v>
      </c>
      <c r="M584" s="5">
        <f t="shared" si="33"/>
        <v>50</v>
      </c>
      <c r="N584" s="22">
        <f t="shared" si="34"/>
        <v>68.402000000000001</v>
      </c>
    </row>
    <row r="585" spans="1:14" ht="17.100000000000001" customHeight="1">
      <c r="A585" s="1">
        <v>368</v>
      </c>
      <c r="B585" s="1"/>
      <c r="C585" s="28" t="s">
        <v>302</v>
      </c>
      <c r="D585" s="28" t="s">
        <v>303</v>
      </c>
      <c r="E585" s="28"/>
      <c r="F585" s="70"/>
      <c r="G585" s="70"/>
      <c r="H585" s="22">
        <v>18.408999999999999</v>
      </c>
      <c r="I585" s="66">
        <v>50</v>
      </c>
      <c r="J585" s="22">
        <f t="shared" si="30"/>
        <v>0</v>
      </c>
      <c r="K585" s="5">
        <f t="shared" si="31"/>
        <v>0</v>
      </c>
      <c r="L585" s="5">
        <f t="shared" si="32"/>
        <v>0</v>
      </c>
      <c r="M585" s="5">
        <f t="shared" si="33"/>
        <v>50</v>
      </c>
      <c r="N585" s="22">
        <f t="shared" si="34"/>
        <v>68.408999999999992</v>
      </c>
    </row>
    <row r="586" spans="1:14" ht="17.100000000000001" customHeight="1">
      <c r="A586" s="1">
        <v>27</v>
      </c>
      <c r="B586" s="1"/>
      <c r="C586" s="28" t="s">
        <v>187</v>
      </c>
      <c r="D586" s="28" t="s">
        <v>847</v>
      </c>
      <c r="E586" s="28" t="s">
        <v>12</v>
      </c>
      <c r="F586" s="70"/>
      <c r="G586" s="70"/>
      <c r="H586" s="22">
        <v>50</v>
      </c>
      <c r="I586" s="66">
        <v>18.423999999999999</v>
      </c>
      <c r="J586" s="22">
        <f t="shared" si="30"/>
        <v>0</v>
      </c>
      <c r="K586" s="5">
        <f t="shared" si="31"/>
        <v>0</v>
      </c>
      <c r="L586" s="5">
        <f t="shared" si="32"/>
        <v>0</v>
      </c>
      <c r="M586" s="5">
        <f t="shared" si="33"/>
        <v>18.423999999999999</v>
      </c>
      <c r="N586" s="22">
        <f t="shared" si="34"/>
        <v>68.424000000000007</v>
      </c>
    </row>
    <row r="587" spans="1:14" ht="17.100000000000001" customHeight="1">
      <c r="A587" s="1">
        <v>193</v>
      </c>
      <c r="B587" s="1"/>
      <c r="C587" s="39" t="s">
        <v>887</v>
      </c>
      <c r="D587" s="28" t="s">
        <v>888</v>
      </c>
      <c r="E587" s="28"/>
      <c r="F587" s="70"/>
      <c r="G587" s="70"/>
      <c r="H587" s="22">
        <v>50</v>
      </c>
      <c r="I587" s="66">
        <v>18.437999999999999</v>
      </c>
      <c r="J587" s="22">
        <f t="shared" si="30"/>
        <v>0</v>
      </c>
      <c r="K587" s="5">
        <f t="shared" si="31"/>
        <v>0</v>
      </c>
      <c r="L587" s="5">
        <f t="shared" si="32"/>
        <v>0</v>
      </c>
      <c r="M587" s="5">
        <f t="shared" si="33"/>
        <v>18.437999999999999</v>
      </c>
      <c r="N587" s="22">
        <f t="shared" si="34"/>
        <v>68.438000000000002</v>
      </c>
    </row>
    <row r="588" spans="1:14" ht="17.100000000000001" customHeight="1">
      <c r="A588" s="1">
        <v>533</v>
      </c>
      <c r="B588" s="1"/>
      <c r="C588" s="20" t="s">
        <v>326</v>
      </c>
      <c r="D588" s="20" t="s">
        <v>327</v>
      </c>
      <c r="E588" s="20"/>
      <c r="F588" s="20" t="s">
        <v>12</v>
      </c>
      <c r="G588" s="20" t="s">
        <v>13</v>
      </c>
      <c r="H588" s="23">
        <v>18.437999999999999</v>
      </c>
      <c r="I588" s="66">
        <v>50</v>
      </c>
      <c r="J588" s="22">
        <f t="shared" si="30"/>
        <v>0</v>
      </c>
      <c r="K588" s="5">
        <f t="shared" si="31"/>
        <v>0</v>
      </c>
      <c r="L588" s="5">
        <f t="shared" si="32"/>
        <v>0</v>
      </c>
      <c r="M588" s="5">
        <f t="shared" si="33"/>
        <v>50</v>
      </c>
      <c r="N588" s="22">
        <f t="shared" si="34"/>
        <v>68.438000000000002</v>
      </c>
    </row>
    <row r="589" spans="1:14" ht="17.100000000000001" customHeight="1">
      <c r="A589" s="1">
        <v>63</v>
      </c>
      <c r="B589" s="1"/>
      <c r="C589" s="28" t="s">
        <v>856</v>
      </c>
      <c r="D589" s="28" t="s">
        <v>857</v>
      </c>
      <c r="E589" s="28"/>
      <c r="F589" s="70"/>
      <c r="G589" s="70"/>
      <c r="H589" s="22">
        <v>50</v>
      </c>
      <c r="I589" s="66">
        <v>18.452000000000002</v>
      </c>
      <c r="J589" s="22">
        <f t="shared" si="30"/>
        <v>0</v>
      </c>
      <c r="K589" s="5">
        <f t="shared" si="31"/>
        <v>0</v>
      </c>
      <c r="L589" s="5">
        <f t="shared" si="32"/>
        <v>0</v>
      </c>
      <c r="M589" s="5">
        <f t="shared" si="33"/>
        <v>18.452000000000002</v>
      </c>
      <c r="N589" s="22">
        <f t="shared" si="34"/>
        <v>68.451999999999998</v>
      </c>
    </row>
    <row r="590" spans="1:14" ht="17.100000000000001" customHeight="1">
      <c r="A590" s="1">
        <v>254</v>
      </c>
      <c r="B590" s="1"/>
      <c r="C590" s="28" t="s">
        <v>343</v>
      </c>
      <c r="D590" s="28" t="s">
        <v>344</v>
      </c>
      <c r="E590" s="46"/>
      <c r="F590" s="46"/>
      <c r="G590" s="46"/>
      <c r="H590" s="22">
        <v>18.488</v>
      </c>
      <c r="I590" s="66">
        <v>50</v>
      </c>
      <c r="J590" s="22">
        <f t="shared" si="30"/>
        <v>0</v>
      </c>
      <c r="K590" s="5">
        <f t="shared" si="31"/>
        <v>0</v>
      </c>
      <c r="L590" s="5">
        <f t="shared" si="32"/>
        <v>0</v>
      </c>
      <c r="M590" s="5">
        <f t="shared" si="33"/>
        <v>50</v>
      </c>
      <c r="N590" s="22">
        <f t="shared" si="34"/>
        <v>68.488</v>
      </c>
    </row>
    <row r="591" spans="1:14" ht="17.100000000000001" customHeight="1">
      <c r="A591" s="1">
        <v>255</v>
      </c>
      <c r="B591" s="1"/>
      <c r="C591" s="39" t="s">
        <v>260</v>
      </c>
      <c r="D591" s="28" t="s">
        <v>350</v>
      </c>
      <c r="E591" s="28"/>
      <c r="F591" s="70"/>
      <c r="G591" s="70"/>
      <c r="H591" s="22">
        <v>18.507999999999999</v>
      </c>
      <c r="I591" s="66">
        <v>50</v>
      </c>
      <c r="J591" s="22">
        <f t="shared" si="30"/>
        <v>0</v>
      </c>
      <c r="K591" s="5">
        <f t="shared" si="31"/>
        <v>0</v>
      </c>
      <c r="L591" s="5">
        <f t="shared" si="32"/>
        <v>0</v>
      </c>
      <c r="M591" s="5">
        <f t="shared" si="33"/>
        <v>50</v>
      </c>
      <c r="N591" s="22">
        <f t="shared" si="34"/>
        <v>68.507999999999996</v>
      </c>
    </row>
    <row r="592" spans="1:14" ht="17.100000000000001" customHeight="1">
      <c r="A592" s="1">
        <v>225</v>
      </c>
      <c r="B592" s="1"/>
      <c r="C592" s="39" t="s">
        <v>28</v>
      </c>
      <c r="D592" s="28" t="s">
        <v>901</v>
      </c>
      <c r="E592" s="28" t="s">
        <v>12</v>
      </c>
      <c r="F592" s="70"/>
      <c r="G592" s="70"/>
      <c r="H592" s="22">
        <v>50</v>
      </c>
      <c r="I592" s="66">
        <v>18.542999999999999</v>
      </c>
      <c r="J592" s="22">
        <f t="shared" si="30"/>
        <v>0</v>
      </c>
      <c r="K592" s="5">
        <f t="shared" si="31"/>
        <v>0</v>
      </c>
      <c r="L592" s="5">
        <f t="shared" si="32"/>
        <v>0</v>
      </c>
      <c r="M592" s="5">
        <f t="shared" si="33"/>
        <v>18.542999999999999</v>
      </c>
      <c r="N592" s="22">
        <f t="shared" si="34"/>
        <v>68.543000000000006</v>
      </c>
    </row>
    <row r="593" spans="1:14" ht="17.100000000000001" customHeight="1">
      <c r="A593" s="1">
        <v>374</v>
      </c>
      <c r="B593" s="1"/>
      <c r="C593" s="39" t="s">
        <v>942</v>
      </c>
      <c r="D593" s="28" t="s">
        <v>943</v>
      </c>
      <c r="E593" s="28"/>
      <c r="F593" s="70"/>
      <c r="G593" s="70"/>
      <c r="H593" s="22">
        <v>50</v>
      </c>
      <c r="I593" s="66">
        <v>18.558</v>
      </c>
      <c r="J593" s="22">
        <f t="shared" si="30"/>
        <v>0</v>
      </c>
      <c r="K593" s="5">
        <f t="shared" si="31"/>
        <v>0</v>
      </c>
      <c r="L593" s="5">
        <f t="shared" si="32"/>
        <v>0</v>
      </c>
      <c r="M593" s="5">
        <f t="shared" si="33"/>
        <v>18.558</v>
      </c>
      <c r="N593" s="22">
        <f t="shared" si="34"/>
        <v>68.557999999999993</v>
      </c>
    </row>
    <row r="594" spans="1:14" ht="17.100000000000001" customHeight="1">
      <c r="A594" s="1">
        <v>89</v>
      </c>
      <c r="B594" s="1"/>
      <c r="C594" s="28" t="s">
        <v>134</v>
      </c>
      <c r="D594" s="28" t="s">
        <v>388</v>
      </c>
      <c r="E594" s="28"/>
      <c r="F594" s="70"/>
      <c r="G594" s="70"/>
      <c r="H594" s="22">
        <v>18.577000000000002</v>
      </c>
      <c r="I594" s="66">
        <v>50</v>
      </c>
      <c r="J594" s="22">
        <f t="shared" si="30"/>
        <v>0</v>
      </c>
      <c r="K594" s="5">
        <f t="shared" si="31"/>
        <v>0</v>
      </c>
      <c r="L594" s="5">
        <f t="shared" si="32"/>
        <v>0</v>
      </c>
      <c r="M594" s="5">
        <f t="shared" si="33"/>
        <v>50</v>
      </c>
      <c r="N594" s="22">
        <f t="shared" si="34"/>
        <v>68.576999999999998</v>
      </c>
    </row>
    <row r="595" spans="1:14" ht="17.100000000000001" customHeight="1">
      <c r="A595" s="1">
        <v>204</v>
      </c>
      <c r="B595" s="1"/>
      <c r="C595" s="28" t="s">
        <v>500</v>
      </c>
      <c r="D595" s="28" t="s">
        <v>729</v>
      </c>
      <c r="E595" s="28"/>
      <c r="F595" s="70"/>
      <c r="G595" s="70"/>
      <c r="H595" s="22">
        <v>50</v>
      </c>
      <c r="I595" s="66">
        <v>18.594000000000001</v>
      </c>
      <c r="J595" s="22">
        <f t="shared" si="30"/>
        <v>0</v>
      </c>
      <c r="K595" s="5">
        <f t="shared" si="31"/>
        <v>0</v>
      </c>
      <c r="L595" s="5">
        <f t="shared" si="32"/>
        <v>0</v>
      </c>
      <c r="M595" s="5">
        <f t="shared" si="33"/>
        <v>18.594000000000001</v>
      </c>
      <c r="N595" s="22">
        <f t="shared" si="34"/>
        <v>68.593999999999994</v>
      </c>
    </row>
    <row r="596" spans="1:14" ht="17.100000000000001" customHeight="1">
      <c r="A596" s="1">
        <v>408</v>
      </c>
      <c r="B596" s="1"/>
      <c r="C596" s="34" t="s">
        <v>414</v>
      </c>
      <c r="D596" s="34" t="s">
        <v>415</v>
      </c>
      <c r="E596" s="34" t="s">
        <v>13</v>
      </c>
      <c r="F596" s="34"/>
      <c r="G596" s="34"/>
      <c r="H596" s="38">
        <v>18.617000000000001</v>
      </c>
      <c r="I596" s="69">
        <v>50</v>
      </c>
      <c r="J596" s="22">
        <f t="shared" si="30"/>
        <v>0</v>
      </c>
      <c r="K596" s="5">
        <f t="shared" si="31"/>
        <v>0</v>
      </c>
      <c r="L596" s="5">
        <f t="shared" si="32"/>
        <v>0</v>
      </c>
      <c r="M596" s="5">
        <f t="shared" si="33"/>
        <v>50</v>
      </c>
      <c r="N596" s="22">
        <f t="shared" si="34"/>
        <v>68.617000000000004</v>
      </c>
    </row>
    <row r="597" spans="1:14" ht="17.100000000000001" customHeight="1">
      <c r="A597" s="1">
        <v>162</v>
      </c>
      <c r="B597" s="1"/>
      <c r="C597" s="28" t="s">
        <v>420</v>
      </c>
      <c r="D597" s="28" t="s">
        <v>421</v>
      </c>
      <c r="E597" s="28" t="s">
        <v>12</v>
      </c>
      <c r="F597" s="70"/>
      <c r="G597" s="70"/>
      <c r="H597" s="22">
        <v>18.632000000000001</v>
      </c>
      <c r="I597" s="66">
        <v>50</v>
      </c>
      <c r="J597" s="22">
        <f t="shared" si="30"/>
        <v>0</v>
      </c>
      <c r="K597" s="5">
        <f t="shared" si="31"/>
        <v>0</v>
      </c>
      <c r="L597" s="5">
        <f t="shared" si="32"/>
        <v>0</v>
      </c>
      <c r="M597" s="5">
        <f t="shared" si="33"/>
        <v>50</v>
      </c>
      <c r="N597" s="22">
        <f t="shared" si="34"/>
        <v>68.632000000000005</v>
      </c>
    </row>
    <row r="598" spans="1:14" ht="17.100000000000001" customHeight="1">
      <c r="A598" s="1">
        <v>199</v>
      </c>
      <c r="B598" s="1"/>
      <c r="C598" s="28" t="s">
        <v>435</v>
      </c>
      <c r="D598" s="28" t="s">
        <v>436</v>
      </c>
      <c r="E598" s="28"/>
      <c r="F598" s="70"/>
      <c r="G598" s="70"/>
      <c r="H598" s="22">
        <v>18.667000000000002</v>
      </c>
      <c r="I598" s="66">
        <v>50</v>
      </c>
      <c r="J598" s="22">
        <f t="shared" si="30"/>
        <v>0</v>
      </c>
      <c r="K598" s="5">
        <f t="shared" si="31"/>
        <v>0</v>
      </c>
      <c r="L598" s="5">
        <f t="shared" si="32"/>
        <v>0</v>
      </c>
      <c r="M598" s="5">
        <f t="shared" si="33"/>
        <v>50</v>
      </c>
      <c r="N598" s="22">
        <f t="shared" si="34"/>
        <v>68.667000000000002</v>
      </c>
    </row>
    <row r="599" spans="1:14" ht="17.100000000000001" customHeight="1">
      <c r="A599" s="1">
        <v>237</v>
      </c>
      <c r="B599" s="1"/>
      <c r="C599" s="28" t="s">
        <v>185</v>
      </c>
      <c r="D599" s="28" t="s">
        <v>445</v>
      </c>
      <c r="E599" s="28" t="s">
        <v>12</v>
      </c>
      <c r="F599" s="70"/>
      <c r="G599" s="70"/>
      <c r="H599" s="22">
        <v>18.684999999999999</v>
      </c>
      <c r="I599" s="66">
        <v>50</v>
      </c>
      <c r="J599" s="22">
        <f t="shared" si="30"/>
        <v>0</v>
      </c>
      <c r="K599" s="5">
        <f t="shared" si="31"/>
        <v>0</v>
      </c>
      <c r="L599" s="5">
        <f t="shared" si="32"/>
        <v>0</v>
      </c>
      <c r="M599" s="5">
        <f t="shared" si="33"/>
        <v>50</v>
      </c>
      <c r="N599" s="22">
        <f t="shared" si="34"/>
        <v>68.685000000000002</v>
      </c>
    </row>
    <row r="600" spans="1:14" ht="17.100000000000001" customHeight="1">
      <c r="A600" s="1">
        <v>98</v>
      </c>
      <c r="B600" s="1"/>
      <c r="C600" s="28" t="s">
        <v>439</v>
      </c>
      <c r="D600" s="28" t="s">
        <v>447</v>
      </c>
      <c r="E600" s="28" t="s">
        <v>12</v>
      </c>
      <c r="F600" s="70"/>
      <c r="G600" s="70"/>
      <c r="H600" s="22">
        <v>18.701000000000001</v>
      </c>
      <c r="I600" s="66">
        <v>50</v>
      </c>
      <c r="J600" s="22">
        <f t="shared" si="30"/>
        <v>0</v>
      </c>
      <c r="K600" s="5">
        <f t="shared" si="31"/>
        <v>0</v>
      </c>
      <c r="L600" s="5">
        <f t="shared" si="32"/>
        <v>0</v>
      </c>
      <c r="M600" s="5">
        <f t="shared" si="33"/>
        <v>50</v>
      </c>
      <c r="N600" s="22">
        <f t="shared" si="34"/>
        <v>68.700999999999993</v>
      </c>
    </row>
    <row r="601" spans="1:14" ht="17.100000000000001" customHeight="1">
      <c r="A601" s="1">
        <v>198</v>
      </c>
      <c r="B601" s="1"/>
      <c r="C601" s="28" t="s">
        <v>393</v>
      </c>
      <c r="D601" s="28" t="s">
        <v>451</v>
      </c>
      <c r="E601" s="28"/>
      <c r="F601" s="70"/>
      <c r="G601" s="70"/>
      <c r="H601" s="22">
        <v>18.713000000000001</v>
      </c>
      <c r="I601" s="66">
        <v>50</v>
      </c>
      <c r="J601" s="22">
        <f t="shared" si="30"/>
        <v>0</v>
      </c>
      <c r="K601" s="5">
        <f t="shared" si="31"/>
        <v>0</v>
      </c>
      <c r="L601" s="5">
        <f t="shared" si="32"/>
        <v>0</v>
      </c>
      <c r="M601" s="5">
        <f t="shared" si="33"/>
        <v>50</v>
      </c>
      <c r="N601" s="22">
        <f t="shared" si="34"/>
        <v>68.712999999999994</v>
      </c>
    </row>
    <row r="602" spans="1:14" ht="17.100000000000001" customHeight="1">
      <c r="A602" s="1">
        <v>167</v>
      </c>
      <c r="B602" s="1"/>
      <c r="C602" s="28" t="s">
        <v>463</v>
      </c>
      <c r="D602" s="28" t="s">
        <v>464</v>
      </c>
      <c r="E602" s="28"/>
      <c r="F602" s="70"/>
      <c r="G602" s="70"/>
      <c r="H602" s="22">
        <v>18.725999999999999</v>
      </c>
      <c r="I602" s="66">
        <v>50</v>
      </c>
      <c r="J602" s="22">
        <f t="shared" si="30"/>
        <v>0</v>
      </c>
      <c r="K602" s="5">
        <f t="shared" si="31"/>
        <v>0</v>
      </c>
      <c r="L602" s="5">
        <f t="shared" si="32"/>
        <v>0</v>
      </c>
      <c r="M602" s="5">
        <f t="shared" si="33"/>
        <v>50</v>
      </c>
      <c r="N602" s="22">
        <f t="shared" si="34"/>
        <v>68.725999999999999</v>
      </c>
    </row>
    <row r="603" spans="1:14" ht="17.100000000000001" customHeight="1">
      <c r="A603" s="1">
        <v>301</v>
      </c>
      <c r="B603" s="1"/>
      <c r="C603" s="39" t="s">
        <v>468</v>
      </c>
      <c r="D603" s="28" t="s">
        <v>469</v>
      </c>
      <c r="E603" s="28" t="s">
        <v>12</v>
      </c>
      <c r="F603" s="46"/>
      <c r="G603" s="46"/>
      <c r="H603" s="22">
        <v>18.753</v>
      </c>
      <c r="I603" s="66">
        <v>50</v>
      </c>
      <c r="J603" s="22">
        <f t="shared" si="30"/>
        <v>0</v>
      </c>
      <c r="K603" s="5">
        <f t="shared" si="31"/>
        <v>0</v>
      </c>
      <c r="L603" s="5">
        <f t="shared" si="32"/>
        <v>0</v>
      </c>
      <c r="M603" s="5">
        <f t="shared" si="33"/>
        <v>50</v>
      </c>
      <c r="N603" s="22">
        <f t="shared" si="34"/>
        <v>68.753</v>
      </c>
    </row>
    <row r="604" spans="1:14" ht="17.100000000000001" customHeight="1">
      <c r="A604" s="1">
        <v>352</v>
      </c>
      <c r="B604" s="1"/>
      <c r="C604" s="39" t="s">
        <v>195</v>
      </c>
      <c r="D604" s="28" t="s">
        <v>932</v>
      </c>
      <c r="E604" s="28" t="s">
        <v>12</v>
      </c>
      <c r="F604" s="70"/>
      <c r="G604" s="70"/>
      <c r="H604" s="22">
        <v>50</v>
      </c>
      <c r="I604" s="66">
        <v>18.768999999999998</v>
      </c>
      <c r="J604" s="22">
        <f t="shared" si="30"/>
        <v>0</v>
      </c>
      <c r="K604" s="5">
        <f t="shared" si="31"/>
        <v>0</v>
      </c>
      <c r="L604" s="5">
        <f t="shared" si="32"/>
        <v>0</v>
      </c>
      <c r="M604" s="5">
        <f t="shared" si="33"/>
        <v>18.768999999999998</v>
      </c>
      <c r="N604" s="22">
        <f t="shared" si="34"/>
        <v>68.769000000000005</v>
      </c>
    </row>
    <row r="605" spans="1:14" ht="17.100000000000001" customHeight="1">
      <c r="A605" s="1">
        <v>339</v>
      </c>
      <c r="B605" s="1"/>
      <c r="C605" s="39" t="s">
        <v>924</v>
      </c>
      <c r="D605" s="28" t="s">
        <v>925</v>
      </c>
      <c r="E605" s="28"/>
      <c r="F605" s="70"/>
      <c r="G605" s="70"/>
      <c r="H605" s="22">
        <v>50</v>
      </c>
      <c r="I605" s="66">
        <v>18.786000000000001</v>
      </c>
      <c r="J605" s="22">
        <f t="shared" si="30"/>
        <v>0</v>
      </c>
      <c r="K605" s="5">
        <f t="shared" si="31"/>
        <v>0</v>
      </c>
      <c r="L605" s="5">
        <f t="shared" si="32"/>
        <v>0</v>
      </c>
      <c r="M605" s="5">
        <f t="shared" si="33"/>
        <v>18.786000000000001</v>
      </c>
      <c r="N605" s="22">
        <f t="shared" si="34"/>
        <v>68.786000000000001</v>
      </c>
    </row>
    <row r="606" spans="1:14" ht="17.100000000000001" customHeight="1">
      <c r="A606" s="1">
        <v>133</v>
      </c>
      <c r="B606" s="1"/>
      <c r="C606" s="28" t="s">
        <v>496</v>
      </c>
      <c r="D606" s="28" t="s">
        <v>873</v>
      </c>
      <c r="E606" s="28" t="s">
        <v>12</v>
      </c>
      <c r="F606" s="70"/>
      <c r="G606" s="70"/>
      <c r="H606" s="22">
        <v>50</v>
      </c>
      <c r="I606" s="66">
        <v>18.792999999999999</v>
      </c>
      <c r="J606" s="22">
        <f t="shared" si="30"/>
        <v>0</v>
      </c>
      <c r="K606" s="5">
        <f t="shared" si="31"/>
        <v>0</v>
      </c>
      <c r="L606" s="5">
        <f t="shared" si="32"/>
        <v>0</v>
      </c>
      <c r="M606" s="5">
        <f t="shared" si="33"/>
        <v>18.792999999999999</v>
      </c>
      <c r="N606" s="22">
        <f t="shared" si="34"/>
        <v>68.793000000000006</v>
      </c>
    </row>
    <row r="607" spans="1:14" ht="17.100000000000001" customHeight="1">
      <c r="A607" s="1">
        <v>99</v>
      </c>
      <c r="B607" s="1"/>
      <c r="C607" s="28" t="s">
        <v>861</v>
      </c>
      <c r="D607" s="28" t="s">
        <v>862</v>
      </c>
      <c r="E607" s="28"/>
      <c r="F607" s="70"/>
      <c r="G607" s="70"/>
      <c r="H607" s="22">
        <v>50</v>
      </c>
      <c r="I607" s="66">
        <v>18.800999999999998</v>
      </c>
      <c r="J607" s="22">
        <f t="shared" si="30"/>
        <v>0</v>
      </c>
      <c r="K607" s="5">
        <f t="shared" si="31"/>
        <v>0</v>
      </c>
      <c r="L607" s="5">
        <f t="shared" si="32"/>
        <v>0</v>
      </c>
      <c r="M607" s="5">
        <f t="shared" si="33"/>
        <v>18.800999999999998</v>
      </c>
      <c r="N607" s="22">
        <f t="shared" si="34"/>
        <v>68.801000000000002</v>
      </c>
    </row>
    <row r="608" spans="1:14" ht="17.100000000000001" customHeight="1">
      <c r="A608" s="1">
        <v>421</v>
      </c>
      <c r="B608" s="1"/>
      <c r="C608" s="20" t="s">
        <v>489</v>
      </c>
      <c r="D608" s="20" t="s">
        <v>490</v>
      </c>
      <c r="E608" s="20" t="s">
        <v>11</v>
      </c>
      <c r="F608" s="20" t="s">
        <v>12</v>
      </c>
      <c r="G608" s="20" t="s">
        <v>13</v>
      </c>
      <c r="H608" s="23">
        <v>18.800999999999998</v>
      </c>
      <c r="I608" s="74">
        <v>50</v>
      </c>
      <c r="J608" s="22">
        <f t="shared" si="30"/>
        <v>0</v>
      </c>
      <c r="K608" s="5">
        <f t="shared" si="31"/>
        <v>0</v>
      </c>
      <c r="L608" s="5">
        <f t="shared" si="32"/>
        <v>0</v>
      </c>
      <c r="M608" s="5">
        <f t="shared" si="33"/>
        <v>50</v>
      </c>
      <c r="N608" s="22">
        <f t="shared" si="34"/>
        <v>68.801000000000002</v>
      </c>
    </row>
    <row r="609" spans="1:16" ht="17.100000000000001" customHeight="1">
      <c r="A609" s="1">
        <v>359</v>
      </c>
      <c r="B609" s="1"/>
      <c r="C609" s="28" t="s">
        <v>907</v>
      </c>
      <c r="D609" s="28" t="s">
        <v>937</v>
      </c>
      <c r="E609" s="28" t="s">
        <v>12</v>
      </c>
      <c r="F609" s="70"/>
      <c r="G609" s="70"/>
      <c r="H609" s="22">
        <v>50</v>
      </c>
      <c r="I609" s="66">
        <v>18.803999999999998</v>
      </c>
      <c r="J609" s="22">
        <f t="shared" si="30"/>
        <v>0</v>
      </c>
      <c r="K609" s="5">
        <f t="shared" si="31"/>
        <v>0</v>
      </c>
      <c r="L609" s="5">
        <f t="shared" si="32"/>
        <v>0</v>
      </c>
      <c r="M609" s="5">
        <f t="shared" si="33"/>
        <v>18.803999999999998</v>
      </c>
      <c r="N609" s="22">
        <f t="shared" si="34"/>
        <v>68.804000000000002</v>
      </c>
    </row>
    <row r="610" spans="1:16" ht="17.100000000000001" customHeight="1">
      <c r="A610" s="1">
        <v>145</v>
      </c>
      <c r="B610" s="1"/>
      <c r="C610" s="39" t="s">
        <v>878</v>
      </c>
      <c r="D610" s="28" t="s">
        <v>879</v>
      </c>
      <c r="E610" s="28"/>
      <c r="F610" s="70"/>
      <c r="G610" s="70"/>
      <c r="H610" s="22">
        <v>50</v>
      </c>
      <c r="I610" s="66">
        <v>18.809000000000001</v>
      </c>
      <c r="J610" s="22">
        <f t="shared" si="30"/>
        <v>0</v>
      </c>
      <c r="K610" s="5">
        <f t="shared" si="31"/>
        <v>0</v>
      </c>
      <c r="L610" s="5">
        <f t="shared" si="32"/>
        <v>0</v>
      </c>
      <c r="M610" s="5">
        <f t="shared" si="33"/>
        <v>18.809000000000001</v>
      </c>
      <c r="N610" s="22">
        <f t="shared" si="34"/>
        <v>68.808999999999997</v>
      </c>
    </row>
    <row r="611" spans="1:16" ht="17.100000000000001" customHeight="1">
      <c r="A611" s="1">
        <v>248</v>
      </c>
      <c r="B611" s="1"/>
      <c r="C611" s="39" t="s">
        <v>498</v>
      </c>
      <c r="D611" s="28" t="s">
        <v>499</v>
      </c>
      <c r="E611" s="28"/>
      <c r="F611" s="70"/>
      <c r="G611" s="70"/>
      <c r="H611" s="22">
        <v>18.834</v>
      </c>
      <c r="I611" s="66">
        <v>50</v>
      </c>
      <c r="J611" s="22">
        <f t="shared" si="30"/>
        <v>0</v>
      </c>
      <c r="K611" s="5">
        <f t="shared" si="31"/>
        <v>0</v>
      </c>
      <c r="L611" s="5">
        <f t="shared" si="32"/>
        <v>0</v>
      </c>
      <c r="M611" s="5">
        <f t="shared" si="33"/>
        <v>50</v>
      </c>
      <c r="N611" s="22">
        <f t="shared" si="34"/>
        <v>68.834000000000003</v>
      </c>
    </row>
    <row r="612" spans="1:16" ht="17.100000000000001" customHeight="1">
      <c r="A612" s="1">
        <v>307</v>
      </c>
      <c r="B612" s="1"/>
      <c r="C612" s="28" t="s">
        <v>500</v>
      </c>
      <c r="D612" s="28" t="s">
        <v>501</v>
      </c>
      <c r="E612" s="28"/>
      <c r="F612" s="70"/>
      <c r="G612" s="70"/>
      <c r="H612" s="22">
        <v>18.834</v>
      </c>
      <c r="I612" s="66">
        <v>50</v>
      </c>
      <c r="J612" s="22">
        <f t="shared" si="30"/>
        <v>0</v>
      </c>
      <c r="K612" s="5">
        <f t="shared" si="31"/>
        <v>0</v>
      </c>
      <c r="L612" s="5">
        <f t="shared" si="32"/>
        <v>0</v>
      </c>
      <c r="M612" s="5">
        <f t="shared" si="33"/>
        <v>50</v>
      </c>
      <c r="N612" s="22">
        <f t="shared" si="34"/>
        <v>68.834000000000003</v>
      </c>
    </row>
    <row r="613" spans="1:16" ht="17.100000000000001" customHeight="1">
      <c r="A613" s="1">
        <v>371</v>
      </c>
      <c r="B613" s="1"/>
      <c r="C613" s="28" t="s">
        <v>404</v>
      </c>
      <c r="D613" s="28" t="s">
        <v>940</v>
      </c>
      <c r="E613" s="28"/>
      <c r="F613" s="70"/>
      <c r="G613" s="70"/>
      <c r="H613" s="22">
        <v>50</v>
      </c>
      <c r="I613" s="66">
        <v>18.856000000000002</v>
      </c>
      <c r="J613" s="22">
        <f t="shared" si="30"/>
        <v>0</v>
      </c>
      <c r="K613" s="5">
        <f t="shared" si="31"/>
        <v>0</v>
      </c>
      <c r="L613" s="5">
        <f t="shared" si="32"/>
        <v>0</v>
      </c>
      <c r="M613" s="5">
        <f t="shared" si="33"/>
        <v>18.856000000000002</v>
      </c>
      <c r="N613" s="22">
        <f t="shared" si="34"/>
        <v>68.855999999999995</v>
      </c>
    </row>
    <row r="614" spans="1:16" ht="17.100000000000001" customHeight="1">
      <c r="A614" s="1">
        <v>317</v>
      </c>
      <c r="B614" s="1"/>
      <c r="C614" s="39" t="s">
        <v>537</v>
      </c>
      <c r="D614" s="28" t="s">
        <v>538</v>
      </c>
      <c r="E614" s="28"/>
      <c r="F614" s="70"/>
      <c r="G614" s="70"/>
      <c r="H614" s="22">
        <v>18.922999999999998</v>
      </c>
      <c r="I614" s="66">
        <v>50</v>
      </c>
      <c r="J614" s="22">
        <f t="shared" si="30"/>
        <v>0</v>
      </c>
      <c r="K614" s="5">
        <f t="shared" si="31"/>
        <v>0</v>
      </c>
      <c r="L614" s="5">
        <f t="shared" si="32"/>
        <v>0</v>
      </c>
      <c r="M614" s="5">
        <f t="shared" si="33"/>
        <v>50</v>
      </c>
      <c r="N614" s="22">
        <f t="shared" si="34"/>
        <v>68.923000000000002</v>
      </c>
    </row>
    <row r="615" spans="1:16" ht="17.100000000000001" customHeight="1">
      <c r="A615" s="1">
        <v>90</v>
      </c>
      <c r="B615" s="1"/>
      <c r="C615" s="28" t="s">
        <v>541</v>
      </c>
      <c r="D615" s="28" t="s">
        <v>542</v>
      </c>
      <c r="E615" s="28"/>
      <c r="F615" s="70"/>
      <c r="G615" s="70"/>
      <c r="H615" s="22">
        <v>18.965</v>
      </c>
      <c r="I615" s="66">
        <v>50</v>
      </c>
      <c r="J615" s="22">
        <f t="shared" si="30"/>
        <v>0</v>
      </c>
      <c r="K615" s="5">
        <f t="shared" si="31"/>
        <v>0</v>
      </c>
      <c r="L615" s="5">
        <f t="shared" si="32"/>
        <v>0</v>
      </c>
      <c r="M615" s="5">
        <f t="shared" si="33"/>
        <v>50</v>
      </c>
      <c r="N615" s="22">
        <f t="shared" si="34"/>
        <v>68.965000000000003</v>
      </c>
    </row>
    <row r="616" spans="1:16" ht="17.100000000000001" customHeight="1">
      <c r="A616" s="1">
        <v>104</v>
      </c>
      <c r="B616" s="1"/>
      <c r="C616" s="28" t="s">
        <v>491</v>
      </c>
      <c r="D616" s="28" t="s">
        <v>551</v>
      </c>
      <c r="E616" s="28" t="s">
        <v>12</v>
      </c>
      <c r="F616" s="70"/>
      <c r="G616" s="70"/>
      <c r="H616" s="22">
        <v>18.975999999999999</v>
      </c>
      <c r="I616" s="66">
        <v>50</v>
      </c>
      <c r="J616" s="22">
        <f t="shared" si="30"/>
        <v>0</v>
      </c>
      <c r="K616" s="5">
        <f t="shared" si="31"/>
        <v>0</v>
      </c>
      <c r="L616" s="5">
        <f t="shared" si="32"/>
        <v>0</v>
      </c>
      <c r="M616" s="5">
        <f t="shared" si="33"/>
        <v>50</v>
      </c>
      <c r="N616" s="22">
        <f t="shared" si="34"/>
        <v>68.975999999999999</v>
      </c>
    </row>
    <row r="617" spans="1:16" ht="17.100000000000001" customHeight="1">
      <c r="A617" s="1">
        <v>268</v>
      </c>
      <c r="B617" s="1"/>
      <c r="C617" s="39" t="s">
        <v>554</v>
      </c>
      <c r="D617" s="28" t="s">
        <v>555</v>
      </c>
      <c r="E617" s="28"/>
      <c r="F617" s="70"/>
      <c r="G617" s="70"/>
      <c r="H617" s="22">
        <v>18.98</v>
      </c>
      <c r="I617" s="66">
        <v>50</v>
      </c>
      <c r="J617" s="22">
        <f t="shared" si="30"/>
        <v>0</v>
      </c>
      <c r="K617" s="5">
        <f t="shared" si="31"/>
        <v>0</v>
      </c>
      <c r="L617" s="5">
        <f t="shared" si="32"/>
        <v>0</v>
      </c>
      <c r="M617" s="5">
        <f t="shared" si="33"/>
        <v>50</v>
      </c>
      <c r="N617" s="22">
        <f t="shared" si="34"/>
        <v>68.98</v>
      </c>
    </row>
    <row r="618" spans="1:16" ht="17.100000000000001" customHeight="1">
      <c r="A618" s="1">
        <v>281</v>
      </c>
      <c r="B618" s="1"/>
      <c r="C618" s="39" t="s">
        <v>560</v>
      </c>
      <c r="D618" s="28" t="s">
        <v>561</v>
      </c>
      <c r="E618" s="28" t="s">
        <v>12</v>
      </c>
      <c r="F618" s="70"/>
      <c r="G618" s="70"/>
      <c r="H618" s="22">
        <v>19.001000000000001</v>
      </c>
      <c r="I618" s="66">
        <v>50</v>
      </c>
      <c r="J618" s="22">
        <f t="shared" si="30"/>
        <v>0</v>
      </c>
      <c r="K618" s="5">
        <f t="shared" si="31"/>
        <v>0</v>
      </c>
      <c r="L618" s="5">
        <f t="shared" si="32"/>
        <v>0</v>
      </c>
      <c r="M618" s="5">
        <f t="shared" si="33"/>
        <v>50</v>
      </c>
      <c r="N618" s="22">
        <f t="shared" si="34"/>
        <v>69.001000000000005</v>
      </c>
    </row>
    <row r="619" spans="1:16" ht="17.100000000000001" customHeight="1">
      <c r="A619" s="1">
        <v>55</v>
      </c>
      <c r="B619" s="1"/>
      <c r="C619" s="39" t="s">
        <v>258</v>
      </c>
      <c r="D619" s="28" t="s">
        <v>854</v>
      </c>
      <c r="E619" s="28"/>
      <c r="F619" s="70"/>
      <c r="G619" s="70"/>
      <c r="H619" s="22">
        <v>50</v>
      </c>
      <c r="I619" s="66">
        <v>19.044</v>
      </c>
      <c r="J619" s="22">
        <f t="shared" si="30"/>
        <v>0</v>
      </c>
      <c r="K619" s="5">
        <f t="shared" si="31"/>
        <v>0</v>
      </c>
      <c r="L619" s="5">
        <f t="shared" si="32"/>
        <v>0</v>
      </c>
      <c r="M619" s="5">
        <f t="shared" si="33"/>
        <v>19.044</v>
      </c>
      <c r="N619" s="22">
        <f t="shared" si="34"/>
        <v>69.043999999999997</v>
      </c>
    </row>
    <row r="620" spans="1:16" ht="17.100000000000001" customHeight="1">
      <c r="A620" s="1">
        <v>384</v>
      </c>
      <c r="B620" s="1"/>
      <c r="C620" s="39" t="s">
        <v>588</v>
      </c>
      <c r="D620" s="28" t="s">
        <v>589</v>
      </c>
      <c r="E620" s="28"/>
      <c r="F620" s="70"/>
      <c r="G620" s="70"/>
      <c r="H620" s="22">
        <v>19.07</v>
      </c>
      <c r="I620" s="66">
        <v>50</v>
      </c>
      <c r="J620" s="22">
        <f t="shared" si="30"/>
        <v>0</v>
      </c>
      <c r="K620" s="5">
        <f t="shared" si="31"/>
        <v>0</v>
      </c>
      <c r="L620" s="5">
        <f t="shared" si="32"/>
        <v>0</v>
      </c>
      <c r="M620" s="5">
        <f t="shared" si="33"/>
        <v>50</v>
      </c>
      <c r="N620" s="22">
        <f t="shared" si="34"/>
        <v>69.069999999999993</v>
      </c>
    </row>
    <row r="621" spans="1:16" ht="17.100000000000001" customHeight="1">
      <c r="A621" s="1">
        <v>134</v>
      </c>
      <c r="B621" s="1"/>
      <c r="C621" s="28" t="s">
        <v>592</v>
      </c>
      <c r="D621" s="28" t="s">
        <v>593</v>
      </c>
      <c r="E621" s="28"/>
      <c r="F621" s="70"/>
      <c r="G621" s="70"/>
      <c r="H621" s="22">
        <v>19.081</v>
      </c>
      <c r="I621" s="66">
        <v>50</v>
      </c>
      <c r="J621" s="22">
        <f t="shared" si="30"/>
        <v>0</v>
      </c>
      <c r="K621" s="5">
        <f t="shared" si="31"/>
        <v>0</v>
      </c>
      <c r="L621" s="5">
        <f t="shared" si="32"/>
        <v>0</v>
      </c>
      <c r="M621" s="5">
        <f t="shared" si="33"/>
        <v>50</v>
      </c>
      <c r="N621" s="22">
        <f t="shared" si="34"/>
        <v>69.081000000000003</v>
      </c>
    </row>
    <row r="622" spans="1:16" ht="17.100000000000001" customHeight="1">
      <c r="A622" s="1">
        <v>110</v>
      </c>
      <c r="B622" s="1"/>
      <c r="C622" s="39" t="s">
        <v>594</v>
      </c>
      <c r="D622" s="28" t="s">
        <v>595</v>
      </c>
      <c r="E622" s="28"/>
      <c r="F622" s="70"/>
      <c r="G622" s="70"/>
      <c r="H622" s="22">
        <v>19.096</v>
      </c>
      <c r="I622" s="66">
        <v>50</v>
      </c>
      <c r="J622" s="22">
        <f t="shared" si="30"/>
        <v>0</v>
      </c>
      <c r="K622" s="5">
        <f t="shared" si="31"/>
        <v>0</v>
      </c>
      <c r="L622" s="5">
        <f t="shared" si="32"/>
        <v>0</v>
      </c>
      <c r="M622" s="5">
        <f t="shared" si="33"/>
        <v>50</v>
      </c>
      <c r="N622" s="22">
        <f t="shared" si="34"/>
        <v>69.096000000000004</v>
      </c>
    </row>
    <row r="623" spans="1:16" ht="17.100000000000001" customHeight="1">
      <c r="A623" s="1">
        <v>5</v>
      </c>
      <c r="B623" s="1"/>
      <c r="C623" s="28" t="s">
        <v>304</v>
      </c>
      <c r="D623" s="28" t="s">
        <v>596</v>
      </c>
      <c r="E623" s="28"/>
      <c r="F623" s="70"/>
      <c r="G623" s="70"/>
      <c r="H623" s="22">
        <v>19.117999999999999</v>
      </c>
      <c r="I623" s="66">
        <v>50</v>
      </c>
      <c r="J623" s="22">
        <f t="shared" si="30"/>
        <v>0</v>
      </c>
      <c r="K623" s="5">
        <f t="shared" si="31"/>
        <v>0</v>
      </c>
      <c r="L623" s="5">
        <f t="shared" si="32"/>
        <v>0</v>
      </c>
      <c r="M623" s="5">
        <f t="shared" si="33"/>
        <v>50</v>
      </c>
      <c r="N623" s="22">
        <f t="shared" si="34"/>
        <v>69.117999999999995</v>
      </c>
      <c r="O623" s="68"/>
      <c r="P623" s="68"/>
    </row>
    <row r="624" spans="1:16" ht="17.100000000000001" customHeight="1">
      <c r="A624" s="1">
        <v>488</v>
      </c>
      <c r="B624" s="1"/>
      <c r="C624" s="20" t="s">
        <v>837</v>
      </c>
      <c r="D624" s="20" t="s">
        <v>838</v>
      </c>
      <c r="E624" s="20" t="s">
        <v>11</v>
      </c>
      <c r="F624" s="20"/>
      <c r="G624" s="20" t="s">
        <v>13</v>
      </c>
      <c r="H624" s="23">
        <v>49.613</v>
      </c>
      <c r="I624" s="66">
        <v>19.550999999999998</v>
      </c>
      <c r="J624" s="22">
        <f t="shared" si="30"/>
        <v>0</v>
      </c>
      <c r="K624" s="5">
        <f t="shared" si="31"/>
        <v>0</v>
      </c>
      <c r="L624" s="5">
        <f t="shared" si="32"/>
        <v>0</v>
      </c>
      <c r="M624" s="5">
        <f t="shared" si="33"/>
        <v>19.550999999999998</v>
      </c>
      <c r="N624" s="22">
        <f t="shared" si="34"/>
        <v>69.164000000000001</v>
      </c>
    </row>
    <row r="625" spans="1:16" ht="17.100000000000001" customHeight="1">
      <c r="A625" s="1">
        <v>6</v>
      </c>
      <c r="B625" s="1"/>
      <c r="C625" s="39" t="s">
        <v>176</v>
      </c>
      <c r="D625" s="28" t="s">
        <v>839</v>
      </c>
      <c r="E625" s="28" t="s">
        <v>12</v>
      </c>
      <c r="F625" s="70"/>
      <c r="G625" s="70"/>
      <c r="H625" s="22">
        <v>50</v>
      </c>
      <c r="I625" s="66">
        <v>19.184999999999999</v>
      </c>
      <c r="J625" s="22">
        <f t="shared" si="30"/>
        <v>0</v>
      </c>
      <c r="K625" s="5">
        <f t="shared" si="31"/>
        <v>0</v>
      </c>
      <c r="L625" s="5">
        <f t="shared" si="32"/>
        <v>0</v>
      </c>
      <c r="M625" s="5">
        <f t="shared" si="33"/>
        <v>19.184999999999999</v>
      </c>
      <c r="N625" s="22">
        <f t="shared" si="34"/>
        <v>69.185000000000002</v>
      </c>
      <c r="O625" s="68"/>
      <c r="P625" s="68"/>
    </row>
    <row r="626" spans="1:16" ht="17.100000000000001" customHeight="1">
      <c r="A626" s="1">
        <v>92</v>
      </c>
      <c r="B626" s="1"/>
      <c r="C626" s="28" t="s">
        <v>304</v>
      </c>
      <c r="D626" s="28" t="s">
        <v>624</v>
      </c>
      <c r="E626" s="28"/>
      <c r="F626" s="70"/>
      <c r="G626" s="70"/>
      <c r="H626" s="22">
        <v>19.265000000000001</v>
      </c>
      <c r="I626" s="66">
        <v>50</v>
      </c>
      <c r="J626" s="22">
        <f t="shared" si="30"/>
        <v>0</v>
      </c>
      <c r="K626" s="5">
        <f t="shared" si="31"/>
        <v>0</v>
      </c>
      <c r="L626" s="5">
        <f t="shared" si="32"/>
        <v>0</v>
      </c>
      <c r="M626" s="5">
        <f t="shared" si="33"/>
        <v>50</v>
      </c>
      <c r="N626" s="22">
        <f t="shared" si="34"/>
        <v>69.265000000000001</v>
      </c>
    </row>
    <row r="627" spans="1:16" ht="17.100000000000001" customHeight="1">
      <c r="A627" s="1">
        <v>235</v>
      </c>
      <c r="B627" s="1"/>
      <c r="C627" s="39" t="s">
        <v>627</v>
      </c>
      <c r="D627" s="28" t="s">
        <v>628</v>
      </c>
      <c r="E627" s="28"/>
      <c r="F627" s="70"/>
      <c r="G627" s="70"/>
      <c r="H627" s="22">
        <v>19.283999999999999</v>
      </c>
      <c r="I627" s="66">
        <v>50</v>
      </c>
      <c r="J627" s="22">
        <f t="shared" si="30"/>
        <v>0</v>
      </c>
      <c r="K627" s="5">
        <f t="shared" si="31"/>
        <v>0</v>
      </c>
      <c r="L627" s="5">
        <f t="shared" si="32"/>
        <v>0</v>
      </c>
      <c r="M627" s="5">
        <f t="shared" si="33"/>
        <v>50</v>
      </c>
      <c r="N627" s="22">
        <f t="shared" si="34"/>
        <v>69.283999999999992</v>
      </c>
    </row>
    <row r="628" spans="1:16" ht="17.100000000000001" customHeight="1">
      <c r="A628" s="1">
        <v>223</v>
      </c>
      <c r="B628" s="1"/>
      <c r="C628" s="39" t="s">
        <v>897</v>
      </c>
      <c r="D628" s="28" t="s">
        <v>898</v>
      </c>
      <c r="E628" s="28"/>
      <c r="F628" s="70"/>
      <c r="G628" s="70"/>
      <c r="H628" s="22">
        <v>50</v>
      </c>
      <c r="I628" s="66">
        <v>19.297999999999998</v>
      </c>
      <c r="J628" s="22">
        <f t="shared" si="30"/>
        <v>0</v>
      </c>
      <c r="K628" s="5">
        <f t="shared" si="31"/>
        <v>0</v>
      </c>
      <c r="L628" s="5">
        <f t="shared" si="32"/>
        <v>0</v>
      </c>
      <c r="M628" s="5">
        <f t="shared" si="33"/>
        <v>19.297999999999998</v>
      </c>
      <c r="N628" s="22">
        <f t="shared" si="34"/>
        <v>69.298000000000002</v>
      </c>
    </row>
    <row r="629" spans="1:16" ht="17.100000000000001" customHeight="1">
      <c r="A629" s="1">
        <v>222</v>
      </c>
      <c r="B629" s="1"/>
      <c r="C629" s="28" t="s">
        <v>642</v>
      </c>
      <c r="D629" s="28" t="s">
        <v>643</v>
      </c>
      <c r="E629" s="28"/>
      <c r="F629" s="70"/>
      <c r="G629" s="70"/>
      <c r="H629" s="22">
        <v>19.347000000000001</v>
      </c>
      <c r="I629" s="66">
        <v>50</v>
      </c>
      <c r="J629" s="22">
        <f t="shared" si="30"/>
        <v>0</v>
      </c>
      <c r="K629" s="5">
        <f t="shared" si="31"/>
        <v>0</v>
      </c>
      <c r="L629" s="5">
        <f t="shared" si="32"/>
        <v>0</v>
      </c>
      <c r="M629" s="5">
        <f t="shared" si="33"/>
        <v>50</v>
      </c>
      <c r="N629" s="22">
        <f t="shared" si="34"/>
        <v>69.347000000000008</v>
      </c>
    </row>
    <row r="630" spans="1:16" ht="17.100000000000001" customHeight="1">
      <c r="A630" s="1">
        <v>82</v>
      </c>
      <c r="B630" s="1"/>
      <c r="C630" s="28" t="s">
        <v>657</v>
      </c>
      <c r="D630" s="28" t="s">
        <v>658</v>
      </c>
      <c r="E630" s="28"/>
      <c r="F630" s="70"/>
      <c r="G630" s="70"/>
      <c r="H630" s="22">
        <v>19.401</v>
      </c>
      <c r="I630" s="66">
        <v>50</v>
      </c>
      <c r="J630" s="22">
        <f t="shared" si="30"/>
        <v>0</v>
      </c>
      <c r="K630" s="5">
        <f t="shared" si="31"/>
        <v>0</v>
      </c>
      <c r="L630" s="5">
        <f t="shared" si="32"/>
        <v>0</v>
      </c>
      <c r="M630" s="5">
        <f t="shared" si="33"/>
        <v>50</v>
      </c>
      <c r="N630" s="22">
        <f t="shared" si="34"/>
        <v>69.400999999999996</v>
      </c>
    </row>
    <row r="631" spans="1:16" ht="17.100000000000001" customHeight="1">
      <c r="A631" s="1">
        <v>314</v>
      </c>
      <c r="B631" s="1"/>
      <c r="C631" s="39" t="s">
        <v>659</v>
      </c>
      <c r="D631" s="28" t="s">
        <v>660</v>
      </c>
      <c r="E631" s="28"/>
      <c r="F631" s="70"/>
      <c r="G631" s="70"/>
      <c r="H631" s="22">
        <v>19.422999999999998</v>
      </c>
      <c r="I631" s="66">
        <v>50</v>
      </c>
      <c r="J631" s="22">
        <f t="shared" si="30"/>
        <v>0</v>
      </c>
      <c r="K631" s="5">
        <f t="shared" si="31"/>
        <v>0</v>
      </c>
      <c r="L631" s="5">
        <f t="shared" si="32"/>
        <v>0</v>
      </c>
      <c r="M631" s="5">
        <f t="shared" si="33"/>
        <v>50</v>
      </c>
      <c r="N631" s="22">
        <f t="shared" si="34"/>
        <v>69.423000000000002</v>
      </c>
    </row>
    <row r="632" spans="1:16" ht="17.100000000000001" customHeight="1">
      <c r="A632" s="1">
        <v>261</v>
      </c>
      <c r="B632" s="1"/>
      <c r="C632" s="39" t="s">
        <v>472</v>
      </c>
      <c r="D632" s="28" t="s">
        <v>686</v>
      </c>
      <c r="E632" s="28" t="s">
        <v>12</v>
      </c>
      <c r="F632" s="70"/>
      <c r="G632" s="70"/>
      <c r="H632" s="22">
        <v>19.555</v>
      </c>
      <c r="I632" s="66">
        <v>50</v>
      </c>
      <c r="J632" s="22">
        <f t="shared" si="30"/>
        <v>0</v>
      </c>
      <c r="K632" s="5">
        <f t="shared" si="31"/>
        <v>0</v>
      </c>
      <c r="L632" s="5">
        <f t="shared" si="32"/>
        <v>0</v>
      </c>
      <c r="M632" s="5">
        <f t="shared" si="33"/>
        <v>50</v>
      </c>
      <c r="N632" s="22">
        <f t="shared" si="34"/>
        <v>69.555000000000007</v>
      </c>
    </row>
    <row r="633" spans="1:16" ht="17.100000000000001" customHeight="1">
      <c r="A633" s="1">
        <v>277</v>
      </c>
      <c r="B633" s="1"/>
      <c r="C633" s="39" t="s">
        <v>687</v>
      </c>
      <c r="D633" s="28" t="s">
        <v>688</v>
      </c>
      <c r="E633" s="28"/>
      <c r="F633" s="70"/>
      <c r="G633" s="70"/>
      <c r="H633" s="22">
        <v>19.574000000000002</v>
      </c>
      <c r="I633" s="66">
        <v>50</v>
      </c>
      <c r="J633" s="22">
        <f t="shared" si="30"/>
        <v>0</v>
      </c>
      <c r="K633" s="5">
        <f t="shared" si="31"/>
        <v>0</v>
      </c>
      <c r="L633" s="5">
        <f t="shared" si="32"/>
        <v>0</v>
      </c>
      <c r="M633" s="5">
        <f t="shared" si="33"/>
        <v>50</v>
      </c>
      <c r="N633" s="22">
        <f t="shared" si="34"/>
        <v>69.573999999999998</v>
      </c>
    </row>
    <row r="634" spans="1:16" ht="17.100000000000001" customHeight="1">
      <c r="A634" s="1">
        <v>213</v>
      </c>
      <c r="B634" s="1"/>
      <c r="C634" s="28" t="s">
        <v>205</v>
      </c>
      <c r="D634" s="28" t="s">
        <v>892</v>
      </c>
      <c r="E634" s="28" t="s">
        <v>12</v>
      </c>
      <c r="F634" s="70"/>
      <c r="G634" s="70"/>
      <c r="H634" s="22">
        <v>50</v>
      </c>
      <c r="I634" s="66">
        <v>19.579999999999998</v>
      </c>
      <c r="J634" s="22">
        <f t="shared" si="30"/>
        <v>0</v>
      </c>
      <c r="K634" s="5">
        <f t="shared" si="31"/>
        <v>0</v>
      </c>
      <c r="L634" s="5">
        <f t="shared" si="32"/>
        <v>0</v>
      </c>
      <c r="M634" s="5">
        <f t="shared" si="33"/>
        <v>19.579999999999998</v>
      </c>
      <c r="N634" s="22">
        <f t="shared" si="34"/>
        <v>69.58</v>
      </c>
    </row>
    <row r="635" spans="1:16" ht="17.100000000000001" customHeight="1">
      <c r="A635" s="1">
        <v>271</v>
      </c>
      <c r="B635" s="1"/>
      <c r="C635" s="28" t="s">
        <v>907</v>
      </c>
      <c r="D635" s="28" t="s">
        <v>908</v>
      </c>
      <c r="E635" s="28"/>
      <c r="F635" s="70"/>
      <c r="G635" s="70"/>
      <c r="H635" s="22">
        <v>50</v>
      </c>
      <c r="I635" s="66">
        <v>19.753</v>
      </c>
      <c r="J635" s="22">
        <f t="shared" si="30"/>
        <v>0</v>
      </c>
      <c r="K635" s="5">
        <f t="shared" si="31"/>
        <v>0</v>
      </c>
      <c r="L635" s="5">
        <f t="shared" si="32"/>
        <v>0</v>
      </c>
      <c r="M635" s="5">
        <f t="shared" si="33"/>
        <v>19.753</v>
      </c>
      <c r="N635" s="22">
        <f t="shared" si="34"/>
        <v>69.753</v>
      </c>
    </row>
    <row r="636" spans="1:16" ht="17.100000000000001" customHeight="1">
      <c r="A636" s="1">
        <v>348</v>
      </c>
      <c r="B636" s="1"/>
      <c r="C636" s="28" t="s">
        <v>706</v>
      </c>
      <c r="D636" s="28" t="s">
        <v>707</v>
      </c>
      <c r="E636" s="28"/>
      <c r="F636" s="70"/>
      <c r="G636" s="70"/>
      <c r="H636" s="22">
        <v>19.823</v>
      </c>
      <c r="I636" s="66">
        <v>50</v>
      </c>
      <c r="J636" s="22">
        <f t="shared" si="30"/>
        <v>0</v>
      </c>
      <c r="K636" s="5">
        <f t="shared" si="31"/>
        <v>0</v>
      </c>
      <c r="L636" s="5">
        <f t="shared" si="32"/>
        <v>0</v>
      </c>
      <c r="M636" s="5">
        <f t="shared" si="33"/>
        <v>50</v>
      </c>
      <c r="N636" s="22">
        <f t="shared" si="34"/>
        <v>69.823000000000008</v>
      </c>
    </row>
    <row r="637" spans="1:16" ht="17.100000000000001" customHeight="1">
      <c r="A637" s="1">
        <v>214</v>
      </c>
      <c r="B637" s="1"/>
      <c r="C637" s="39" t="s">
        <v>708</v>
      </c>
      <c r="D637" s="28" t="s">
        <v>709</v>
      </c>
      <c r="E637" s="28"/>
      <c r="F637" s="70"/>
      <c r="G637" s="70"/>
      <c r="H637" s="22">
        <v>19.831</v>
      </c>
      <c r="I637" s="66">
        <v>50</v>
      </c>
      <c r="J637" s="22">
        <f t="shared" si="30"/>
        <v>0</v>
      </c>
      <c r="K637" s="5">
        <f t="shared" si="31"/>
        <v>0</v>
      </c>
      <c r="L637" s="5">
        <f t="shared" si="32"/>
        <v>0</v>
      </c>
      <c r="M637" s="5">
        <f t="shared" si="33"/>
        <v>50</v>
      </c>
      <c r="N637" s="22">
        <f t="shared" si="34"/>
        <v>69.831000000000003</v>
      </c>
    </row>
    <row r="638" spans="1:16" ht="17.100000000000001" customHeight="1">
      <c r="A638" s="1">
        <v>326</v>
      </c>
      <c r="B638" s="1"/>
      <c r="C638" s="39" t="s">
        <v>919</v>
      </c>
      <c r="D638" s="28" t="s">
        <v>920</v>
      </c>
      <c r="E638" s="28"/>
      <c r="F638" s="70"/>
      <c r="G638" s="70"/>
      <c r="H638" s="22">
        <v>50</v>
      </c>
      <c r="I638" s="66">
        <v>19.914999999999999</v>
      </c>
      <c r="J638" s="22">
        <f t="shared" si="30"/>
        <v>0</v>
      </c>
      <c r="K638" s="5">
        <f t="shared" si="31"/>
        <v>0</v>
      </c>
      <c r="L638" s="5">
        <f t="shared" si="32"/>
        <v>0</v>
      </c>
      <c r="M638" s="5">
        <f t="shared" si="33"/>
        <v>19.914999999999999</v>
      </c>
      <c r="N638" s="22">
        <f t="shared" si="34"/>
        <v>69.914999999999992</v>
      </c>
    </row>
    <row r="639" spans="1:16" ht="17.100000000000001" customHeight="1">
      <c r="A639" s="1">
        <v>286</v>
      </c>
      <c r="B639" s="1"/>
      <c r="C639" s="28" t="s">
        <v>913</v>
      </c>
      <c r="D639" s="28" t="s">
        <v>914</v>
      </c>
      <c r="E639" s="28"/>
      <c r="F639" s="70"/>
      <c r="G639" s="70"/>
      <c r="H639" s="22">
        <v>50</v>
      </c>
      <c r="I639" s="66">
        <v>20.004000000000001</v>
      </c>
      <c r="J639" s="22">
        <f t="shared" si="30"/>
        <v>0</v>
      </c>
      <c r="K639" s="5">
        <f t="shared" si="31"/>
        <v>0</v>
      </c>
      <c r="L639" s="5">
        <f t="shared" si="32"/>
        <v>0</v>
      </c>
      <c r="M639" s="5">
        <f t="shared" si="33"/>
        <v>20.004000000000001</v>
      </c>
      <c r="N639" s="22">
        <f t="shared" si="34"/>
        <v>70.004000000000005</v>
      </c>
    </row>
    <row r="640" spans="1:16" ht="17.100000000000001" customHeight="1">
      <c r="A640" s="1">
        <v>13</v>
      </c>
      <c r="B640" s="1"/>
      <c r="C640" s="28" t="s">
        <v>255</v>
      </c>
      <c r="D640" s="28" t="s">
        <v>842</v>
      </c>
      <c r="E640" s="28"/>
      <c r="F640" s="70"/>
      <c r="G640" s="70"/>
      <c r="H640" s="22">
        <v>50</v>
      </c>
      <c r="I640" s="66">
        <v>20.007000000000001</v>
      </c>
      <c r="J640" s="22">
        <f t="shared" si="30"/>
        <v>0</v>
      </c>
      <c r="K640" s="5">
        <f t="shared" si="31"/>
        <v>0</v>
      </c>
      <c r="L640" s="5">
        <f t="shared" si="32"/>
        <v>0</v>
      </c>
      <c r="M640" s="5">
        <f t="shared" si="33"/>
        <v>20.007000000000001</v>
      </c>
      <c r="N640" s="22">
        <f t="shared" si="34"/>
        <v>70.007000000000005</v>
      </c>
    </row>
    <row r="641" spans="1:16" ht="17.100000000000001" customHeight="1">
      <c r="A641" s="1">
        <v>40</v>
      </c>
      <c r="B641" s="1"/>
      <c r="C641" s="28" t="s">
        <v>850</v>
      </c>
      <c r="D641" s="28" t="s">
        <v>851</v>
      </c>
      <c r="E641" s="28"/>
      <c r="F641" s="70"/>
      <c r="G641" s="70"/>
      <c r="H641" s="22">
        <v>50</v>
      </c>
      <c r="I641" s="66">
        <v>20.013000000000002</v>
      </c>
      <c r="J641" s="22">
        <f t="shared" si="30"/>
        <v>0</v>
      </c>
      <c r="K641" s="5">
        <f t="shared" si="31"/>
        <v>0</v>
      </c>
      <c r="L641" s="5">
        <f t="shared" si="32"/>
        <v>0</v>
      </c>
      <c r="M641" s="5">
        <f t="shared" si="33"/>
        <v>20.013000000000002</v>
      </c>
      <c r="N641" s="22">
        <f t="shared" si="34"/>
        <v>70.013000000000005</v>
      </c>
    </row>
    <row r="642" spans="1:16" ht="17.100000000000001" customHeight="1">
      <c r="A642" s="1">
        <v>201</v>
      </c>
      <c r="B642" s="1"/>
      <c r="C642" s="39" t="s">
        <v>663</v>
      </c>
      <c r="D642" s="28" t="s">
        <v>717</v>
      </c>
      <c r="E642" s="28"/>
      <c r="F642" s="70"/>
      <c r="G642" s="70"/>
      <c r="H642" s="22">
        <v>20.126999999999999</v>
      </c>
      <c r="I642" s="66">
        <v>50</v>
      </c>
      <c r="J642" s="22">
        <f t="shared" si="30"/>
        <v>0</v>
      </c>
      <c r="K642" s="5">
        <f t="shared" si="31"/>
        <v>0</v>
      </c>
      <c r="L642" s="5">
        <f t="shared" si="32"/>
        <v>0</v>
      </c>
      <c r="M642" s="5">
        <f t="shared" si="33"/>
        <v>50</v>
      </c>
      <c r="N642" s="22">
        <f t="shared" si="34"/>
        <v>70.126999999999995</v>
      </c>
    </row>
    <row r="643" spans="1:16" ht="17.100000000000001" customHeight="1">
      <c r="A643" s="1">
        <v>157</v>
      </c>
      <c r="B643" s="1"/>
      <c r="C643" s="28" t="s">
        <v>720</v>
      </c>
      <c r="D643" s="28" t="s">
        <v>721</v>
      </c>
      <c r="E643" s="28" t="s">
        <v>12</v>
      </c>
      <c r="F643" s="70"/>
      <c r="G643" s="70"/>
      <c r="H643" s="22">
        <v>20.166</v>
      </c>
      <c r="I643" s="66">
        <v>50</v>
      </c>
      <c r="J643" s="22">
        <f t="shared" ref="J643:J706" si="35">IF($I643&lt;K$1,$I643,0)</f>
        <v>0</v>
      </c>
      <c r="K643" s="5">
        <f t="shared" ref="K643:K706" si="36">IF(J643=0,IF($I643&lt;L$1,$I643,0),0)</f>
        <v>0</v>
      </c>
      <c r="L643" s="5">
        <f t="shared" ref="L643:L706" si="37">IF(J643=0,IF(K643=0,IF($I643&lt;M$1,$I643,0),0),0)</f>
        <v>0</v>
      </c>
      <c r="M643" s="5">
        <f t="shared" ref="M643:M706" si="38">IF(I643&gt;M$1,I643,0)</f>
        <v>50</v>
      </c>
      <c r="N643" s="22">
        <f t="shared" ref="N643:N706" si="39">SUM(H643+I643)</f>
        <v>70.165999999999997</v>
      </c>
    </row>
    <row r="644" spans="1:16" ht="17.100000000000001" customHeight="1">
      <c r="A644" s="1">
        <v>304</v>
      </c>
      <c r="B644" s="1"/>
      <c r="C644" s="28" t="s">
        <v>728</v>
      </c>
      <c r="D644" s="28" t="s">
        <v>729</v>
      </c>
      <c r="E644" s="28"/>
      <c r="F644" s="70"/>
      <c r="G644" s="70"/>
      <c r="H644" s="22">
        <v>20.381</v>
      </c>
      <c r="I644" s="66">
        <v>50</v>
      </c>
      <c r="J644" s="22">
        <f t="shared" si="35"/>
        <v>0</v>
      </c>
      <c r="K644" s="5">
        <f t="shared" si="36"/>
        <v>0</v>
      </c>
      <c r="L644" s="5">
        <f t="shared" si="37"/>
        <v>0</v>
      </c>
      <c r="M644" s="5">
        <f t="shared" si="38"/>
        <v>50</v>
      </c>
      <c r="N644" s="22">
        <f t="shared" si="39"/>
        <v>70.381</v>
      </c>
    </row>
    <row r="645" spans="1:16" ht="17.100000000000001" customHeight="1">
      <c r="A645" s="1">
        <v>287</v>
      </c>
      <c r="B645" s="1"/>
      <c r="C645" s="28" t="s">
        <v>642</v>
      </c>
      <c r="D645" s="28" t="s">
        <v>915</v>
      </c>
      <c r="E645" s="28"/>
      <c r="F645" s="70"/>
      <c r="G645" s="70"/>
      <c r="H645" s="22">
        <v>50</v>
      </c>
      <c r="I645" s="66">
        <v>20.425999999999998</v>
      </c>
      <c r="J645" s="22">
        <f t="shared" si="35"/>
        <v>0</v>
      </c>
      <c r="K645" s="5">
        <f t="shared" si="36"/>
        <v>0</v>
      </c>
      <c r="L645" s="5">
        <f t="shared" si="37"/>
        <v>0</v>
      </c>
      <c r="M645" s="5">
        <f t="shared" si="38"/>
        <v>20.425999999999998</v>
      </c>
      <c r="N645" s="22">
        <f t="shared" si="39"/>
        <v>70.426000000000002</v>
      </c>
    </row>
    <row r="646" spans="1:16" ht="17.100000000000001" customHeight="1">
      <c r="A646" s="1">
        <v>403</v>
      </c>
      <c r="B646" s="1"/>
      <c r="C646" s="34" t="s">
        <v>203</v>
      </c>
      <c r="D646" s="34" t="s">
        <v>955</v>
      </c>
      <c r="E646" s="34" t="s">
        <v>13</v>
      </c>
      <c r="F646" s="34"/>
      <c r="G646" s="34"/>
      <c r="H646" s="38">
        <v>50</v>
      </c>
      <c r="I646" s="69">
        <v>20.581</v>
      </c>
      <c r="J646" s="22">
        <f t="shared" si="35"/>
        <v>0</v>
      </c>
      <c r="K646" s="5">
        <f t="shared" si="36"/>
        <v>0</v>
      </c>
      <c r="L646" s="5">
        <f t="shared" si="37"/>
        <v>0</v>
      </c>
      <c r="M646" s="5">
        <f t="shared" si="38"/>
        <v>20.581</v>
      </c>
      <c r="N646" s="22">
        <f t="shared" si="39"/>
        <v>70.581000000000003</v>
      </c>
    </row>
    <row r="647" spans="1:16" ht="17.100000000000001" customHeight="1">
      <c r="A647" s="1">
        <v>182</v>
      </c>
      <c r="B647" s="1"/>
      <c r="C647" s="28" t="s">
        <v>737</v>
      </c>
      <c r="D647" s="28" t="s">
        <v>738</v>
      </c>
      <c r="E647" s="28"/>
      <c r="F647" s="70"/>
      <c r="G647" s="70"/>
      <c r="H647" s="22">
        <v>20.809000000000001</v>
      </c>
      <c r="I647" s="66">
        <v>50</v>
      </c>
      <c r="J647" s="22">
        <f t="shared" si="35"/>
        <v>0</v>
      </c>
      <c r="K647" s="5">
        <f t="shared" si="36"/>
        <v>0</v>
      </c>
      <c r="L647" s="5">
        <f t="shared" si="37"/>
        <v>0</v>
      </c>
      <c r="M647" s="5">
        <f t="shared" si="38"/>
        <v>50</v>
      </c>
      <c r="N647" s="22">
        <f t="shared" si="39"/>
        <v>70.808999999999997</v>
      </c>
    </row>
    <row r="648" spans="1:16" ht="17.100000000000001" customHeight="1">
      <c r="A648" s="1">
        <v>672</v>
      </c>
      <c r="B648" s="1"/>
      <c r="C648" s="24" t="s">
        <v>759</v>
      </c>
      <c r="D648" s="24" t="s">
        <v>760</v>
      </c>
      <c r="E648" s="24"/>
      <c r="F648" s="24" t="s">
        <v>12</v>
      </c>
      <c r="G648" s="24" t="s">
        <v>13</v>
      </c>
      <c r="H648" s="61">
        <v>22.677</v>
      </c>
      <c r="I648" s="75">
        <v>50</v>
      </c>
      <c r="J648" s="22">
        <f t="shared" si="35"/>
        <v>0</v>
      </c>
      <c r="K648" s="5">
        <f t="shared" si="36"/>
        <v>0</v>
      </c>
      <c r="L648" s="5">
        <f t="shared" si="37"/>
        <v>0</v>
      </c>
      <c r="M648" s="5">
        <f t="shared" si="38"/>
        <v>50</v>
      </c>
      <c r="N648" s="22">
        <f t="shared" si="39"/>
        <v>72.676999999999992</v>
      </c>
    </row>
    <row r="649" spans="1:16" ht="17.100000000000001" customHeight="1">
      <c r="A649" s="1">
        <v>525</v>
      </c>
      <c r="B649" s="1"/>
      <c r="C649" s="20" t="s">
        <v>240</v>
      </c>
      <c r="D649" s="20" t="s">
        <v>773</v>
      </c>
      <c r="E649" s="20"/>
      <c r="F649" s="20" t="s">
        <v>12</v>
      </c>
      <c r="G649" s="20" t="s">
        <v>13</v>
      </c>
      <c r="H649" s="23">
        <v>22.94</v>
      </c>
      <c r="I649" s="66">
        <v>50</v>
      </c>
      <c r="J649" s="22">
        <f t="shared" si="35"/>
        <v>0</v>
      </c>
      <c r="K649" s="5">
        <f t="shared" si="36"/>
        <v>0</v>
      </c>
      <c r="L649" s="5">
        <f t="shared" si="37"/>
        <v>0</v>
      </c>
      <c r="M649" s="5">
        <f t="shared" si="38"/>
        <v>50</v>
      </c>
      <c r="N649" s="22">
        <f t="shared" si="39"/>
        <v>72.94</v>
      </c>
    </row>
    <row r="650" spans="1:16" ht="17.100000000000001" customHeight="1">
      <c r="A650" s="1">
        <v>494</v>
      </c>
      <c r="B650" s="1"/>
      <c r="C650" s="20" t="s">
        <v>70</v>
      </c>
      <c r="D650" s="20" t="s">
        <v>820</v>
      </c>
      <c r="E650" s="20" t="s">
        <v>11</v>
      </c>
      <c r="F650" s="20" t="s">
        <v>12</v>
      </c>
      <c r="G650" s="20" t="s">
        <v>13</v>
      </c>
      <c r="H650" s="23">
        <v>25.556999999999999</v>
      </c>
      <c r="I650" s="66">
        <v>50</v>
      </c>
      <c r="J650" s="22">
        <f t="shared" si="35"/>
        <v>0</v>
      </c>
      <c r="K650" s="5">
        <f t="shared" si="36"/>
        <v>0</v>
      </c>
      <c r="L650" s="5">
        <f t="shared" si="37"/>
        <v>0</v>
      </c>
      <c r="M650" s="5">
        <f t="shared" si="38"/>
        <v>50</v>
      </c>
      <c r="N650" s="22">
        <f t="shared" si="39"/>
        <v>75.557000000000002</v>
      </c>
    </row>
    <row r="651" spans="1:16" ht="17.100000000000001" customHeight="1">
      <c r="A651" s="1">
        <v>109</v>
      </c>
      <c r="B651" s="1"/>
      <c r="C651" s="28" t="s">
        <v>835</v>
      </c>
      <c r="D651" s="28" t="s">
        <v>836</v>
      </c>
      <c r="E651" s="28" t="s">
        <v>12</v>
      </c>
      <c r="F651" s="70"/>
      <c r="G651" s="70"/>
      <c r="H651" s="22">
        <v>42.543999999999997</v>
      </c>
      <c r="I651" s="66">
        <v>36.554000000000002</v>
      </c>
      <c r="J651" s="22">
        <f t="shared" si="35"/>
        <v>0</v>
      </c>
      <c r="K651" s="5">
        <f t="shared" si="36"/>
        <v>0</v>
      </c>
      <c r="L651" s="5">
        <f t="shared" si="37"/>
        <v>0</v>
      </c>
      <c r="M651" s="5">
        <f t="shared" si="38"/>
        <v>36.554000000000002</v>
      </c>
      <c r="N651" s="22">
        <f t="shared" si="39"/>
        <v>79.097999999999999</v>
      </c>
    </row>
    <row r="652" spans="1:16" ht="17.100000000000001" customHeight="1">
      <c r="A652" s="1">
        <v>97</v>
      </c>
      <c r="B652" s="1"/>
      <c r="C652" s="28" t="s">
        <v>832</v>
      </c>
      <c r="D652" s="28" t="s">
        <v>833</v>
      </c>
      <c r="E652" s="28"/>
      <c r="F652" s="70"/>
      <c r="G652" s="70"/>
      <c r="H652" s="22">
        <v>30.489000000000001</v>
      </c>
      <c r="I652" s="66">
        <v>50</v>
      </c>
      <c r="J652" s="22">
        <f t="shared" si="35"/>
        <v>0</v>
      </c>
      <c r="K652" s="5">
        <f t="shared" si="36"/>
        <v>0</v>
      </c>
      <c r="L652" s="5">
        <f t="shared" si="37"/>
        <v>0</v>
      </c>
      <c r="M652" s="5">
        <f t="shared" si="38"/>
        <v>50</v>
      </c>
      <c r="N652" s="22">
        <f t="shared" si="39"/>
        <v>80.489000000000004</v>
      </c>
    </row>
    <row r="653" spans="1:16" ht="17.100000000000001" customHeight="1">
      <c r="A653" s="1">
        <v>7</v>
      </c>
      <c r="B653" s="1"/>
      <c r="C653" s="28" t="s">
        <v>840</v>
      </c>
      <c r="D653" s="28" t="s">
        <v>841</v>
      </c>
      <c r="E653" s="28"/>
      <c r="F653" s="70"/>
      <c r="G653" s="70"/>
      <c r="H653" s="22">
        <v>50</v>
      </c>
      <c r="I653" s="66">
        <v>50</v>
      </c>
      <c r="J653" s="22">
        <f t="shared" si="35"/>
        <v>0</v>
      </c>
      <c r="K653" s="5">
        <f t="shared" si="36"/>
        <v>0</v>
      </c>
      <c r="L653" s="5">
        <f t="shared" si="37"/>
        <v>0</v>
      </c>
      <c r="M653" s="5">
        <f t="shared" si="38"/>
        <v>50</v>
      </c>
      <c r="N653" s="22">
        <f t="shared" si="39"/>
        <v>100</v>
      </c>
      <c r="O653" s="68"/>
      <c r="P653" s="68"/>
    </row>
    <row r="654" spans="1:16" ht="17.100000000000001" customHeight="1">
      <c r="A654" s="1">
        <v>15</v>
      </c>
      <c r="B654" s="1"/>
      <c r="C654" s="28" t="s">
        <v>843</v>
      </c>
      <c r="D654" s="28" t="s">
        <v>844</v>
      </c>
      <c r="E654" s="28" t="s">
        <v>12</v>
      </c>
      <c r="F654" s="70"/>
      <c r="G654" s="70"/>
      <c r="H654" s="22">
        <v>50</v>
      </c>
      <c r="I654" s="66">
        <v>50</v>
      </c>
      <c r="J654" s="22">
        <f t="shared" si="35"/>
        <v>0</v>
      </c>
      <c r="K654" s="5">
        <f t="shared" si="36"/>
        <v>0</v>
      </c>
      <c r="L654" s="5">
        <f t="shared" si="37"/>
        <v>0</v>
      </c>
      <c r="M654" s="5">
        <f t="shared" si="38"/>
        <v>50</v>
      </c>
      <c r="N654" s="22">
        <f t="shared" si="39"/>
        <v>100</v>
      </c>
    </row>
    <row r="655" spans="1:16" ht="17.100000000000001" customHeight="1">
      <c r="A655" s="1">
        <v>32</v>
      </c>
      <c r="B655" s="1"/>
      <c r="C655" s="28" t="s">
        <v>357</v>
      </c>
      <c r="D655" s="28" t="s">
        <v>848</v>
      </c>
      <c r="E655" s="28"/>
      <c r="F655" s="70"/>
      <c r="G655" s="70"/>
      <c r="H655" s="22">
        <v>50</v>
      </c>
      <c r="I655" s="66">
        <v>50</v>
      </c>
      <c r="J655" s="22">
        <f t="shared" si="35"/>
        <v>0</v>
      </c>
      <c r="K655" s="5">
        <f t="shared" si="36"/>
        <v>0</v>
      </c>
      <c r="L655" s="5">
        <f t="shared" si="37"/>
        <v>0</v>
      </c>
      <c r="M655" s="5">
        <f t="shared" si="38"/>
        <v>50</v>
      </c>
      <c r="N655" s="22">
        <f t="shared" si="39"/>
        <v>100</v>
      </c>
    </row>
    <row r="656" spans="1:16" ht="17.100000000000001" customHeight="1">
      <c r="A656" s="1">
        <v>35</v>
      </c>
      <c r="B656" s="1"/>
      <c r="C656" s="28" t="s">
        <v>359</v>
      </c>
      <c r="D656" s="28" t="s">
        <v>849</v>
      </c>
      <c r="E656" s="28"/>
      <c r="F656" s="70"/>
      <c r="G656" s="70"/>
      <c r="H656" s="22">
        <v>50</v>
      </c>
      <c r="I656" s="66">
        <v>50</v>
      </c>
      <c r="J656" s="22">
        <f t="shared" si="35"/>
        <v>0</v>
      </c>
      <c r="K656" s="5">
        <f t="shared" si="36"/>
        <v>0</v>
      </c>
      <c r="L656" s="5">
        <f t="shared" si="37"/>
        <v>0</v>
      </c>
      <c r="M656" s="5">
        <f t="shared" si="38"/>
        <v>50</v>
      </c>
      <c r="N656" s="22">
        <f t="shared" si="39"/>
        <v>100</v>
      </c>
    </row>
    <row r="657" spans="1:14" ht="17.100000000000001" customHeight="1">
      <c r="A657" s="1">
        <v>111</v>
      </c>
      <c r="B657" s="1"/>
      <c r="C657" s="28" t="s">
        <v>14</v>
      </c>
      <c r="D657" s="28" t="s">
        <v>863</v>
      </c>
      <c r="E657" s="28" t="s">
        <v>12</v>
      </c>
      <c r="F657" s="70"/>
      <c r="G657" s="70"/>
      <c r="H657" s="22">
        <v>50</v>
      </c>
      <c r="I657" s="66">
        <v>50</v>
      </c>
      <c r="J657" s="22">
        <f t="shared" si="35"/>
        <v>0</v>
      </c>
      <c r="K657" s="5">
        <f t="shared" si="36"/>
        <v>0</v>
      </c>
      <c r="L657" s="5">
        <f t="shared" si="37"/>
        <v>0</v>
      </c>
      <c r="M657" s="5">
        <f t="shared" si="38"/>
        <v>50</v>
      </c>
      <c r="N657" s="22">
        <f t="shared" si="39"/>
        <v>100</v>
      </c>
    </row>
    <row r="658" spans="1:14" ht="17.100000000000001" customHeight="1">
      <c r="A658" s="1">
        <v>119</v>
      </c>
      <c r="B658" s="1"/>
      <c r="C658" s="28" t="s">
        <v>866</v>
      </c>
      <c r="D658" s="28" t="s">
        <v>867</v>
      </c>
      <c r="E658" s="28"/>
      <c r="F658" s="70"/>
      <c r="G658" s="70"/>
      <c r="H658" s="22">
        <v>50</v>
      </c>
      <c r="I658" s="66">
        <v>50</v>
      </c>
      <c r="J658" s="22">
        <f t="shared" si="35"/>
        <v>0</v>
      </c>
      <c r="K658" s="5">
        <f t="shared" si="36"/>
        <v>0</v>
      </c>
      <c r="L658" s="5">
        <f t="shared" si="37"/>
        <v>0</v>
      </c>
      <c r="M658" s="5">
        <f t="shared" si="38"/>
        <v>50</v>
      </c>
      <c r="N658" s="22">
        <f t="shared" si="39"/>
        <v>100</v>
      </c>
    </row>
    <row r="659" spans="1:14" ht="17.100000000000001" customHeight="1">
      <c r="A659" s="1">
        <v>130</v>
      </c>
      <c r="B659" s="1"/>
      <c r="C659" s="28" t="s">
        <v>870</v>
      </c>
      <c r="D659" s="28" t="s">
        <v>871</v>
      </c>
      <c r="E659" s="28"/>
      <c r="F659" s="70"/>
      <c r="G659" s="70"/>
      <c r="H659" s="22">
        <v>50</v>
      </c>
      <c r="I659" s="66">
        <v>50</v>
      </c>
      <c r="J659" s="22">
        <f t="shared" si="35"/>
        <v>0</v>
      </c>
      <c r="K659" s="5">
        <f t="shared" si="36"/>
        <v>0</v>
      </c>
      <c r="L659" s="5">
        <f t="shared" si="37"/>
        <v>0</v>
      </c>
      <c r="M659" s="5">
        <f t="shared" si="38"/>
        <v>50</v>
      </c>
      <c r="N659" s="22">
        <f t="shared" si="39"/>
        <v>100</v>
      </c>
    </row>
    <row r="660" spans="1:14" ht="17.100000000000001" customHeight="1">
      <c r="A660" s="1">
        <v>132</v>
      </c>
      <c r="B660" s="1"/>
      <c r="C660" s="39" t="s">
        <v>16</v>
      </c>
      <c r="D660" s="28" t="s">
        <v>872</v>
      </c>
      <c r="E660" s="28"/>
      <c r="F660" s="70"/>
      <c r="G660" s="70"/>
      <c r="H660" s="22">
        <v>50</v>
      </c>
      <c r="I660" s="66">
        <v>50</v>
      </c>
      <c r="J660" s="22">
        <f t="shared" si="35"/>
        <v>0</v>
      </c>
      <c r="K660" s="5">
        <f t="shared" si="36"/>
        <v>0</v>
      </c>
      <c r="L660" s="5">
        <f t="shared" si="37"/>
        <v>0</v>
      </c>
      <c r="M660" s="5">
        <f t="shared" si="38"/>
        <v>50</v>
      </c>
      <c r="N660" s="22">
        <f t="shared" si="39"/>
        <v>100</v>
      </c>
    </row>
    <row r="661" spans="1:14" ht="17.100000000000001" customHeight="1">
      <c r="A661" s="1">
        <v>137</v>
      </c>
      <c r="B661" s="1"/>
      <c r="C661" s="28" t="s">
        <v>225</v>
      </c>
      <c r="D661" s="28" t="s">
        <v>876</v>
      </c>
      <c r="E661" s="28" t="s">
        <v>12</v>
      </c>
      <c r="F661" s="70"/>
      <c r="G661" s="70"/>
      <c r="H661" s="22">
        <v>50</v>
      </c>
      <c r="I661" s="66">
        <v>50</v>
      </c>
      <c r="J661" s="22">
        <f t="shared" si="35"/>
        <v>0</v>
      </c>
      <c r="K661" s="5">
        <f t="shared" si="36"/>
        <v>0</v>
      </c>
      <c r="L661" s="5">
        <f t="shared" si="37"/>
        <v>0</v>
      </c>
      <c r="M661" s="5">
        <f t="shared" si="38"/>
        <v>50</v>
      </c>
      <c r="N661" s="22">
        <f t="shared" si="39"/>
        <v>100</v>
      </c>
    </row>
    <row r="662" spans="1:14" ht="17.100000000000001" customHeight="1">
      <c r="A662" s="1">
        <v>143</v>
      </c>
      <c r="B662" s="1"/>
      <c r="C662" s="28" t="s">
        <v>856</v>
      </c>
      <c r="D662" s="28" t="s">
        <v>877</v>
      </c>
      <c r="E662" s="28" t="s">
        <v>12</v>
      </c>
      <c r="F662" s="70"/>
      <c r="G662" s="70"/>
      <c r="H662" s="22">
        <v>50</v>
      </c>
      <c r="I662" s="66">
        <v>50</v>
      </c>
      <c r="J662" s="22">
        <f t="shared" si="35"/>
        <v>0</v>
      </c>
      <c r="K662" s="5">
        <f t="shared" si="36"/>
        <v>0</v>
      </c>
      <c r="L662" s="5">
        <f t="shared" si="37"/>
        <v>0</v>
      </c>
      <c r="M662" s="5">
        <f t="shared" si="38"/>
        <v>50</v>
      </c>
      <c r="N662" s="22">
        <f t="shared" si="39"/>
        <v>100</v>
      </c>
    </row>
    <row r="663" spans="1:14" ht="17.100000000000001" customHeight="1">
      <c r="A663" s="1">
        <v>154</v>
      </c>
      <c r="B663" s="1"/>
      <c r="C663" s="28" t="s">
        <v>881</v>
      </c>
      <c r="D663" s="28" t="s">
        <v>882</v>
      </c>
      <c r="E663" s="28"/>
      <c r="F663" s="70"/>
      <c r="G663" s="70"/>
      <c r="H663" s="22">
        <v>50</v>
      </c>
      <c r="I663" s="66">
        <v>50</v>
      </c>
      <c r="J663" s="22">
        <f t="shared" si="35"/>
        <v>0</v>
      </c>
      <c r="K663" s="5">
        <f t="shared" si="36"/>
        <v>0</v>
      </c>
      <c r="L663" s="5">
        <f t="shared" si="37"/>
        <v>0</v>
      </c>
      <c r="M663" s="5">
        <f t="shared" si="38"/>
        <v>50</v>
      </c>
      <c r="N663" s="22">
        <f t="shared" si="39"/>
        <v>100</v>
      </c>
    </row>
    <row r="664" spans="1:14" ht="17.100000000000001" customHeight="1">
      <c r="A664" s="1">
        <v>192</v>
      </c>
      <c r="B664" s="1"/>
      <c r="C664" s="28" t="s">
        <v>885</v>
      </c>
      <c r="D664" s="28" t="s">
        <v>886</v>
      </c>
      <c r="E664" s="28" t="s">
        <v>12</v>
      </c>
      <c r="F664" s="70"/>
      <c r="G664" s="70"/>
      <c r="H664" s="22">
        <v>50</v>
      </c>
      <c r="I664" s="66">
        <v>50</v>
      </c>
      <c r="J664" s="22">
        <f t="shared" si="35"/>
        <v>0</v>
      </c>
      <c r="K664" s="5">
        <f t="shared" si="36"/>
        <v>0</v>
      </c>
      <c r="L664" s="5">
        <f t="shared" si="37"/>
        <v>0</v>
      </c>
      <c r="M664" s="5">
        <f t="shared" si="38"/>
        <v>50</v>
      </c>
      <c r="N664" s="22">
        <f t="shared" si="39"/>
        <v>100</v>
      </c>
    </row>
    <row r="665" spans="1:14" ht="17.100000000000001" customHeight="1">
      <c r="A665" s="1">
        <v>207</v>
      </c>
      <c r="B665" s="1"/>
      <c r="C665" s="39" t="s">
        <v>248</v>
      </c>
      <c r="D665" s="28" t="s">
        <v>890</v>
      </c>
      <c r="E665" s="28"/>
      <c r="F665" s="70"/>
      <c r="G665" s="70"/>
      <c r="H665" s="22">
        <v>50</v>
      </c>
      <c r="I665" s="66">
        <v>50</v>
      </c>
      <c r="J665" s="22">
        <f t="shared" si="35"/>
        <v>0</v>
      </c>
      <c r="K665" s="5">
        <f t="shared" si="36"/>
        <v>0</v>
      </c>
      <c r="L665" s="5">
        <f t="shared" si="37"/>
        <v>0</v>
      </c>
      <c r="M665" s="5">
        <f t="shared" si="38"/>
        <v>50</v>
      </c>
      <c r="N665" s="22">
        <f t="shared" si="39"/>
        <v>100</v>
      </c>
    </row>
    <row r="666" spans="1:14" ht="17.100000000000001" customHeight="1">
      <c r="A666" s="1">
        <v>208</v>
      </c>
      <c r="B666" s="1"/>
      <c r="C666" s="28" t="s">
        <v>397</v>
      </c>
      <c r="D666" s="28" t="s">
        <v>891</v>
      </c>
      <c r="E666" s="28"/>
      <c r="F666" s="46"/>
      <c r="G666" s="46"/>
      <c r="H666" s="22">
        <v>50</v>
      </c>
      <c r="I666" s="66">
        <v>50</v>
      </c>
      <c r="J666" s="22">
        <f t="shared" si="35"/>
        <v>0</v>
      </c>
      <c r="K666" s="5">
        <f t="shared" si="36"/>
        <v>0</v>
      </c>
      <c r="L666" s="5">
        <f t="shared" si="37"/>
        <v>0</v>
      </c>
      <c r="M666" s="5">
        <f t="shared" si="38"/>
        <v>50</v>
      </c>
      <c r="N666" s="22">
        <f t="shared" si="39"/>
        <v>100</v>
      </c>
    </row>
    <row r="667" spans="1:14" ht="17.100000000000001" customHeight="1">
      <c r="A667" s="1">
        <v>217</v>
      </c>
      <c r="B667" s="1"/>
      <c r="C667" s="39" t="s">
        <v>893</v>
      </c>
      <c r="D667" s="28" t="s">
        <v>894</v>
      </c>
      <c r="E667" s="28"/>
      <c r="F667" s="70"/>
      <c r="G667" s="70"/>
      <c r="H667" s="22">
        <v>50</v>
      </c>
      <c r="I667" s="66">
        <v>50</v>
      </c>
      <c r="J667" s="22">
        <f t="shared" si="35"/>
        <v>0</v>
      </c>
      <c r="K667" s="5">
        <f t="shared" si="36"/>
        <v>0</v>
      </c>
      <c r="L667" s="5">
        <f t="shared" si="37"/>
        <v>0</v>
      </c>
      <c r="M667" s="5">
        <f t="shared" si="38"/>
        <v>50</v>
      </c>
      <c r="N667" s="22">
        <f t="shared" si="39"/>
        <v>100</v>
      </c>
    </row>
    <row r="668" spans="1:14" ht="17.100000000000001" customHeight="1">
      <c r="A668" s="1">
        <v>274</v>
      </c>
      <c r="B668" s="1"/>
      <c r="C668" s="39" t="s">
        <v>909</v>
      </c>
      <c r="D668" s="28" t="s">
        <v>910</v>
      </c>
      <c r="E668" s="28" t="s">
        <v>12</v>
      </c>
      <c r="F668" s="70"/>
      <c r="G668" s="70"/>
      <c r="H668" s="22">
        <v>50</v>
      </c>
      <c r="I668" s="66">
        <v>50</v>
      </c>
      <c r="J668" s="22">
        <f t="shared" si="35"/>
        <v>0</v>
      </c>
      <c r="K668" s="5">
        <f t="shared" si="36"/>
        <v>0</v>
      </c>
      <c r="L668" s="5">
        <f t="shared" si="37"/>
        <v>0</v>
      </c>
      <c r="M668" s="5">
        <f t="shared" si="38"/>
        <v>50</v>
      </c>
      <c r="N668" s="22">
        <f t="shared" si="39"/>
        <v>100</v>
      </c>
    </row>
    <row r="669" spans="1:14" ht="17.100000000000001" customHeight="1">
      <c r="A669" s="1">
        <v>275</v>
      </c>
      <c r="B669" s="1"/>
      <c r="C669" s="28" t="s">
        <v>911</v>
      </c>
      <c r="D669" s="28" t="s">
        <v>912</v>
      </c>
      <c r="E669" s="28"/>
      <c r="F669" s="70"/>
      <c r="G669" s="70"/>
      <c r="H669" s="22">
        <v>50</v>
      </c>
      <c r="I669" s="66">
        <v>50</v>
      </c>
      <c r="J669" s="22">
        <f t="shared" si="35"/>
        <v>0</v>
      </c>
      <c r="K669" s="5">
        <f t="shared" si="36"/>
        <v>0</v>
      </c>
      <c r="L669" s="5">
        <f t="shared" si="37"/>
        <v>0</v>
      </c>
      <c r="M669" s="5">
        <f t="shared" si="38"/>
        <v>50</v>
      </c>
      <c r="N669" s="22">
        <f t="shared" si="39"/>
        <v>100</v>
      </c>
    </row>
    <row r="670" spans="1:14" ht="17.100000000000001" customHeight="1">
      <c r="A670" s="1">
        <v>295</v>
      </c>
      <c r="B670" s="1"/>
      <c r="C670" s="39" t="s">
        <v>400</v>
      </c>
      <c r="D670" s="28" t="s">
        <v>916</v>
      </c>
      <c r="E670" s="28" t="s">
        <v>12</v>
      </c>
      <c r="F670" s="70"/>
      <c r="G670" s="70"/>
      <c r="H670" s="22">
        <v>50</v>
      </c>
      <c r="I670" s="66">
        <v>50</v>
      </c>
      <c r="J670" s="22">
        <f t="shared" si="35"/>
        <v>0</v>
      </c>
      <c r="K670" s="5">
        <f t="shared" si="36"/>
        <v>0</v>
      </c>
      <c r="L670" s="5">
        <f t="shared" si="37"/>
        <v>0</v>
      </c>
      <c r="M670" s="5">
        <f t="shared" si="38"/>
        <v>50</v>
      </c>
      <c r="N670" s="22">
        <f t="shared" si="39"/>
        <v>100</v>
      </c>
    </row>
    <row r="671" spans="1:14" ht="17.100000000000001" customHeight="1">
      <c r="A671" s="1">
        <v>318</v>
      </c>
      <c r="B671" s="1"/>
      <c r="C671" s="28" t="s">
        <v>612</v>
      </c>
      <c r="D671" s="28" t="s">
        <v>917</v>
      </c>
      <c r="E671" s="28"/>
      <c r="F671" s="70"/>
      <c r="G671" s="70"/>
      <c r="H671" s="22">
        <v>50</v>
      </c>
      <c r="I671" s="66">
        <v>50</v>
      </c>
      <c r="J671" s="22">
        <f t="shared" si="35"/>
        <v>0</v>
      </c>
      <c r="K671" s="5">
        <f t="shared" si="36"/>
        <v>0</v>
      </c>
      <c r="L671" s="5">
        <f t="shared" si="37"/>
        <v>0</v>
      </c>
      <c r="M671" s="5">
        <f t="shared" si="38"/>
        <v>50</v>
      </c>
      <c r="N671" s="22">
        <f t="shared" si="39"/>
        <v>100</v>
      </c>
    </row>
    <row r="672" spans="1:14" ht="17.100000000000001" customHeight="1">
      <c r="A672" s="1">
        <v>333</v>
      </c>
      <c r="B672" s="1"/>
      <c r="C672" s="28" t="s">
        <v>921</v>
      </c>
      <c r="D672" s="28" t="s">
        <v>922</v>
      </c>
      <c r="E672" s="28" t="s">
        <v>12</v>
      </c>
      <c r="F672" s="70"/>
      <c r="G672" s="70"/>
      <c r="H672" s="22">
        <v>50</v>
      </c>
      <c r="I672" s="66">
        <v>50</v>
      </c>
      <c r="J672" s="22">
        <f t="shared" si="35"/>
        <v>0</v>
      </c>
      <c r="K672" s="5">
        <f t="shared" si="36"/>
        <v>0</v>
      </c>
      <c r="L672" s="5">
        <f t="shared" si="37"/>
        <v>0</v>
      </c>
      <c r="M672" s="5">
        <f t="shared" si="38"/>
        <v>50</v>
      </c>
      <c r="N672" s="22">
        <f t="shared" si="39"/>
        <v>100</v>
      </c>
    </row>
    <row r="673" spans="1:14" ht="17.100000000000001" customHeight="1">
      <c r="A673" s="1">
        <v>340</v>
      </c>
      <c r="B673" s="1"/>
      <c r="C673" s="39" t="s">
        <v>926</v>
      </c>
      <c r="D673" s="28" t="s">
        <v>927</v>
      </c>
      <c r="E673" s="28" t="s">
        <v>12</v>
      </c>
      <c r="F673" s="70"/>
      <c r="G673" s="70"/>
      <c r="H673" s="22">
        <v>50</v>
      </c>
      <c r="I673" s="66">
        <v>50</v>
      </c>
      <c r="J673" s="22">
        <f t="shared" si="35"/>
        <v>0</v>
      </c>
      <c r="K673" s="5">
        <f t="shared" si="36"/>
        <v>0</v>
      </c>
      <c r="L673" s="5">
        <f t="shared" si="37"/>
        <v>0</v>
      </c>
      <c r="M673" s="5">
        <f t="shared" si="38"/>
        <v>50</v>
      </c>
      <c r="N673" s="22">
        <f t="shared" si="39"/>
        <v>100</v>
      </c>
    </row>
    <row r="674" spans="1:14" ht="17.100000000000001" customHeight="1">
      <c r="A674" s="1">
        <v>355</v>
      </c>
      <c r="B674" s="1"/>
      <c r="C674" s="28" t="s">
        <v>933</v>
      </c>
      <c r="D674" s="28" t="s">
        <v>934</v>
      </c>
      <c r="E674" s="28"/>
      <c r="F674" s="70"/>
      <c r="G674" s="70"/>
      <c r="H674" s="22">
        <v>50</v>
      </c>
      <c r="I674" s="66">
        <v>50</v>
      </c>
      <c r="J674" s="22">
        <f t="shared" si="35"/>
        <v>0</v>
      </c>
      <c r="K674" s="5">
        <f t="shared" si="36"/>
        <v>0</v>
      </c>
      <c r="L674" s="5">
        <f t="shared" si="37"/>
        <v>0</v>
      </c>
      <c r="M674" s="5">
        <f t="shared" si="38"/>
        <v>50</v>
      </c>
      <c r="N674" s="22">
        <f t="shared" si="39"/>
        <v>100</v>
      </c>
    </row>
    <row r="675" spans="1:14" ht="17.100000000000001" customHeight="1">
      <c r="A675" s="1">
        <v>358</v>
      </c>
      <c r="B675" s="1"/>
      <c r="C675" s="28" t="s">
        <v>935</v>
      </c>
      <c r="D675" s="28" t="s">
        <v>936</v>
      </c>
      <c r="E675" s="28"/>
      <c r="F675" s="70"/>
      <c r="G675" s="70"/>
      <c r="H675" s="22">
        <v>50</v>
      </c>
      <c r="I675" s="66">
        <v>50</v>
      </c>
      <c r="J675" s="22">
        <f t="shared" si="35"/>
        <v>0</v>
      </c>
      <c r="K675" s="5">
        <f t="shared" si="36"/>
        <v>0</v>
      </c>
      <c r="L675" s="5">
        <f t="shared" si="37"/>
        <v>0</v>
      </c>
      <c r="M675" s="5">
        <f t="shared" si="38"/>
        <v>50</v>
      </c>
      <c r="N675" s="22">
        <f t="shared" si="39"/>
        <v>100</v>
      </c>
    </row>
    <row r="676" spans="1:14" ht="17.100000000000001" customHeight="1">
      <c r="A676" s="1">
        <v>377</v>
      </c>
      <c r="B676" s="1"/>
      <c r="C676" s="39" t="s">
        <v>944</v>
      </c>
      <c r="D676" s="28" t="s">
        <v>945</v>
      </c>
      <c r="E676" s="28"/>
      <c r="F676" s="70"/>
      <c r="G676" s="70"/>
      <c r="H676" s="22">
        <v>50</v>
      </c>
      <c r="I676" s="66">
        <v>50</v>
      </c>
      <c r="J676" s="22">
        <f t="shared" si="35"/>
        <v>0</v>
      </c>
      <c r="K676" s="5">
        <f t="shared" si="36"/>
        <v>0</v>
      </c>
      <c r="L676" s="5">
        <f t="shared" si="37"/>
        <v>0</v>
      </c>
      <c r="M676" s="5">
        <f t="shared" si="38"/>
        <v>50</v>
      </c>
      <c r="N676" s="22">
        <f t="shared" si="39"/>
        <v>100</v>
      </c>
    </row>
    <row r="677" spans="1:14" ht="17.100000000000001" customHeight="1">
      <c r="A677" s="1">
        <v>380</v>
      </c>
      <c r="B677" s="1"/>
      <c r="C677" s="39" t="s">
        <v>946</v>
      </c>
      <c r="D677" s="28" t="s">
        <v>947</v>
      </c>
      <c r="E677" s="28"/>
      <c r="F677" s="70"/>
      <c r="G677" s="70"/>
      <c r="H677" s="22">
        <v>50</v>
      </c>
      <c r="I677" s="66">
        <v>50</v>
      </c>
      <c r="J677" s="22">
        <f t="shared" si="35"/>
        <v>0</v>
      </c>
      <c r="K677" s="5">
        <f t="shared" si="36"/>
        <v>0</v>
      </c>
      <c r="L677" s="5">
        <f t="shared" si="37"/>
        <v>0</v>
      </c>
      <c r="M677" s="5">
        <f t="shared" si="38"/>
        <v>50</v>
      </c>
      <c r="N677" s="22">
        <f t="shared" si="39"/>
        <v>100</v>
      </c>
    </row>
    <row r="678" spans="1:14" ht="17.100000000000001" customHeight="1">
      <c r="A678" s="1">
        <v>393</v>
      </c>
      <c r="B678" s="1"/>
      <c r="C678" s="28" t="s">
        <v>953</v>
      </c>
      <c r="D678" s="28" t="s">
        <v>954</v>
      </c>
      <c r="E678" s="28"/>
      <c r="F678" s="70"/>
      <c r="G678" s="70"/>
      <c r="H678" s="22">
        <v>50</v>
      </c>
      <c r="I678" s="66">
        <v>50</v>
      </c>
      <c r="J678" s="22">
        <f t="shared" si="35"/>
        <v>0</v>
      </c>
      <c r="K678" s="5">
        <f t="shared" si="36"/>
        <v>0</v>
      </c>
      <c r="L678" s="5">
        <f t="shared" si="37"/>
        <v>0</v>
      </c>
      <c r="M678" s="5">
        <f t="shared" si="38"/>
        <v>50</v>
      </c>
      <c r="N678" s="22">
        <f t="shared" si="39"/>
        <v>100</v>
      </c>
    </row>
    <row r="679" spans="1:14" ht="17.100000000000001" customHeight="1">
      <c r="A679" s="1">
        <v>334</v>
      </c>
      <c r="B679" s="1"/>
      <c r="C679" s="39" t="s">
        <v>96</v>
      </c>
      <c r="D679" s="28" t="s">
        <v>97</v>
      </c>
      <c r="E679" s="28"/>
      <c r="F679" s="46"/>
      <c r="G679" s="46"/>
      <c r="H679" s="22">
        <v>17.733000000000001</v>
      </c>
      <c r="I679" s="66">
        <v>100</v>
      </c>
      <c r="J679" s="22">
        <f t="shared" si="35"/>
        <v>0</v>
      </c>
      <c r="K679" s="5">
        <f t="shared" si="36"/>
        <v>0</v>
      </c>
      <c r="L679" s="5">
        <f t="shared" si="37"/>
        <v>0</v>
      </c>
      <c r="M679" s="5">
        <f t="shared" si="38"/>
        <v>100</v>
      </c>
      <c r="N679" s="22">
        <f t="shared" si="39"/>
        <v>117.733</v>
      </c>
    </row>
    <row r="680" spans="1:14" ht="17.100000000000001" customHeight="1">
      <c r="A680" s="1">
        <v>644</v>
      </c>
      <c r="B680" s="1"/>
      <c r="C680" s="24" t="s">
        <v>69</v>
      </c>
      <c r="D680" s="24" t="s">
        <v>110</v>
      </c>
      <c r="E680" s="24"/>
      <c r="F680" s="24" t="s">
        <v>12</v>
      </c>
      <c r="G680" s="24" t="s">
        <v>13</v>
      </c>
      <c r="H680" s="61">
        <v>17.780999999999999</v>
      </c>
      <c r="I680" s="62">
        <v>100</v>
      </c>
      <c r="J680" s="22">
        <f t="shared" si="35"/>
        <v>0</v>
      </c>
      <c r="K680" s="5">
        <f t="shared" si="36"/>
        <v>0</v>
      </c>
      <c r="L680" s="5">
        <f t="shared" si="37"/>
        <v>0</v>
      </c>
      <c r="M680" s="5">
        <f t="shared" si="38"/>
        <v>100</v>
      </c>
      <c r="N680" s="22">
        <f t="shared" si="39"/>
        <v>117.78100000000001</v>
      </c>
    </row>
    <row r="681" spans="1:14" ht="17.100000000000001" customHeight="1">
      <c r="A681" s="1">
        <v>159</v>
      </c>
      <c r="B681" s="1"/>
      <c r="C681" s="28" t="s">
        <v>150</v>
      </c>
      <c r="D681" s="28" t="s">
        <v>151</v>
      </c>
      <c r="E681" s="28"/>
      <c r="F681" s="70"/>
      <c r="G681" s="70"/>
      <c r="H681" s="22">
        <v>17.920999999999999</v>
      </c>
      <c r="I681" s="66">
        <v>100</v>
      </c>
      <c r="J681" s="22">
        <f t="shared" si="35"/>
        <v>0</v>
      </c>
      <c r="K681" s="5">
        <f t="shared" si="36"/>
        <v>0</v>
      </c>
      <c r="L681" s="5">
        <f t="shared" si="37"/>
        <v>0</v>
      </c>
      <c r="M681" s="5">
        <f t="shared" si="38"/>
        <v>100</v>
      </c>
      <c r="N681" s="22">
        <f t="shared" si="39"/>
        <v>117.92099999999999</v>
      </c>
    </row>
    <row r="682" spans="1:14" ht="17.100000000000001" customHeight="1">
      <c r="A682" s="1">
        <v>238</v>
      </c>
      <c r="B682" s="1"/>
      <c r="C682" s="39" t="s">
        <v>96</v>
      </c>
      <c r="D682" s="28" t="s">
        <v>165</v>
      </c>
      <c r="E682" s="28"/>
      <c r="F682" s="70"/>
      <c r="G682" s="70"/>
      <c r="H682" s="22">
        <v>17.974</v>
      </c>
      <c r="I682" s="66">
        <v>100</v>
      </c>
      <c r="J682" s="22">
        <f t="shared" si="35"/>
        <v>0</v>
      </c>
      <c r="K682" s="5">
        <f t="shared" si="36"/>
        <v>0</v>
      </c>
      <c r="L682" s="5">
        <f t="shared" si="37"/>
        <v>0</v>
      </c>
      <c r="M682" s="5">
        <f t="shared" si="38"/>
        <v>100</v>
      </c>
      <c r="N682" s="22">
        <f t="shared" si="39"/>
        <v>117.974</v>
      </c>
    </row>
    <row r="683" spans="1:14" ht="17.100000000000001" customHeight="1">
      <c r="A683" s="1">
        <v>195</v>
      </c>
      <c r="B683" s="1"/>
      <c r="C683" s="28" t="s">
        <v>168</v>
      </c>
      <c r="D683" s="28" t="s">
        <v>169</v>
      </c>
      <c r="E683" s="28"/>
      <c r="F683" s="70"/>
      <c r="G683" s="70"/>
      <c r="H683" s="22">
        <v>17.992000000000001</v>
      </c>
      <c r="I683" s="66">
        <v>100</v>
      </c>
      <c r="J683" s="22">
        <f t="shared" si="35"/>
        <v>0</v>
      </c>
      <c r="K683" s="5">
        <f t="shared" si="36"/>
        <v>0</v>
      </c>
      <c r="L683" s="5">
        <f t="shared" si="37"/>
        <v>0</v>
      </c>
      <c r="M683" s="5">
        <f t="shared" si="38"/>
        <v>100</v>
      </c>
      <c r="N683" s="22">
        <f t="shared" si="39"/>
        <v>117.992</v>
      </c>
    </row>
    <row r="684" spans="1:14" ht="17.100000000000001" customHeight="1">
      <c r="A684" s="1">
        <v>52</v>
      </c>
      <c r="B684" s="1"/>
      <c r="C684" s="28" t="s">
        <v>225</v>
      </c>
      <c r="D684" s="28" t="s">
        <v>226</v>
      </c>
      <c r="E684" s="28"/>
      <c r="F684" s="70"/>
      <c r="G684" s="70"/>
      <c r="H684" s="22">
        <v>18.207999999999998</v>
      </c>
      <c r="I684" s="66">
        <v>100</v>
      </c>
      <c r="J684" s="22">
        <f t="shared" si="35"/>
        <v>0</v>
      </c>
      <c r="K684" s="5">
        <f t="shared" si="36"/>
        <v>0</v>
      </c>
      <c r="L684" s="5">
        <f t="shared" si="37"/>
        <v>0</v>
      </c>
      <c r="M684" s="5">
        <f t="shared" si="38"/>
        <v>100</v>
      </c>
      <c r="N684" s="22">
        <f t="shared" si="39"/>
        <v>118.208</v>
      </c>
    </row>
    <row r="685" spans="1:14" ht="17.100000000000001" customHeight="1">
      <c r="A685" s="1">
        <v>239</v>
      </c>
      <c r="B685" s="1"/>
      <c r="C685" s="28" t="s">
        <v>324</v>
      </c>
      <c r="D685" s="28" t="s">
        <v>325</v>
      </c>
      <c r="E685" s="28"/>
      <c r="F685" s="70"/>
      <c r="G685" s="70"/>
      <c r="H685" s="22">
        <v>18.437999999999999</v>
      </c>
      <c r="I685" s="66">
        <v>100</v>
      </c>
      <c r="J685" s="22">
        <f t="shared" si="35"/>
        <v>0</v>
      </c>
      <c r="K685" s="5">
        <f t="shared" si="36"/>
        <v>0</v>
      </c>
      <c r="L685" s="5">
        <f t="shared" si="37"/>
        <v>0</v>
      </c>
      <c r="M685" s="5">
        <f t="shared" si="38"/>
        <v>100</v>
      </c>
      <c r="N685" s="22">
        <f t="shared" si="39"/>
        <v>118.438</v>
      </c>
    </row>
    <row r="686" spans="1:14" ht="17.100000000000001" customHeight="1">
      <c r="A686" s="1">
        <v>305</v>
      </c>
      <c r="B686" s="1"/>
      <c r="C686" s="39" t="s">
        <v>965</v>
      </c>
      <c r="D686" s="28" t="s">
        <v>966</v>
      </c>
      <c r="E686" s="28" t="s">
        <v>12</v>
      </c>
      <c r="F686" s="70"/>
      <c r="G686" s="70"/>
      <c r="H686" s="22">
        <v>100</v>
      </c>
      <c r="I686" s="66">
        <v>18.937000000000001</v>
      </c>
      <c r="J686" s="22">
        <f t="shared" si="35"/>
        <v>0</v>
      </c>
      <c r="K686" s="5">
        <f t="shared" si="36"/>
        <v>0</v>
      </c>
      <c r="L686" s="5">
        <f t="shared" si="37"/>
        <v>0</v>
      </c>
      <c r="M686" s="5">
        <f t="shared" si="38"/>
        <v>18.937000000000001</v>
      </c>
      <c r="N686" s="22">
        <f t="shared" si="39"/>
        <v>118.937</v>
      </c>
    </row>
    <row r="687" spans="1:14" ht="17.100000000000001" customHeight="1">
      <c r="A687" s="1">
        <v>71</v>
      </c>
      <c r="B687" s="1"/>
      <c r="C687" s="28" t="s">
        <v>549</v>
      </c>
      <c r="D687" s="28" t="s">
        <v>550</v>
      </c>
      <c r="E687" s="28"/>
      <c r="F687" s="70"/>
      <c r="G687" s="70"/>
      <c r="H687" s="22">
        <v>18.97</v>
      </c>
      <c r="I687" s="66">
        <v>100</v>
      </c>
      <c r="J687" s="22">
        <f t="shared" si="35"/>
        <v>0</v>
      </c>
      <c r="K687" s="5">
        <f t="shared" si="36"/>
        <v>0</v>
      </c>
      <c r="L687" s="5">
        <f t="shared" si="37"/>
        <v>0</v>
      </c>
      <c r="M687" s="5">
        <f t="shared" si="38"/>
        <v>100</v>
      </c>
      <c r="N687" s="22">
        <f t="shared" si="39"/>
        <v>118.97</v>
      </c>
    </row>
    <row r="688" spans="1:14" ht="17.100000000000001" customHeight="1">
      <c r="A688" s="1">
        <v>87</v>
      </c>
      <c r="B688" s="1"/>
      <c r="C688" s="28" t="s">
        <v>648</v>
      </c>
      <c r="D688" s="28" t="s">
        <v>649</v>
      </c>
      <c r="E688" s="28"/>
      <c r="F688" s="70"/>
      <c r="G688" s="70"/>
      <c r="H688" s="22">
        <v>19.364000000000001</v>
      </c>
      <c r="I688" s="66">
        <v>100</v>
      </c>
      <c r="J688" s="22">
        <f t="shared" si="35"/>
        <v>0</v>
      </c>
      <c r="K688" s="5">
        <f t="shared" si="36"/>
        <v>0</v>
      </c>
      <c r="L688" s="5">
        <f t="shared" si="37"/>
        <v>0</v>
      </c>
      <c r="M688" s="5">
        <f t="shared" si="38"/>
        <v>100</v>
      </c>
      <c r="N688" s="22">
        <f t="shared" si="39"/>
        <v>119.364</v>
      </c>
    </row>
    <row r="689" spans="1:14" ht="17.100000000000001" customHeight="1">
      <c r="A689" s="1">
        <v>211</v>
      </c>
      <c r="B689" s="1"/>
      <c r="C689" s="39" t="s">
        <v>735</v>
      </c>
      <c r="D689" s="28" t="s">
        <v>736</v>
      </c>
      <c r="E689" s="28"/>
      <c r="F689" s="70"/>
      <c r="G689" s="70"/>
      <c r="H689" s="22">
        <v>20.687000000000001</v>
      </c>
      <c r="I689" s="66">
        <v>100</v>
      </c>
      <c r="J689" s="22">
        <f t="shared" si="35"/>
        <v>0</v>
      </c>
      <c r="K689" s="5">
        <f t="shared" si="36"/>
        <v>0</v>
      </c>
      <c r="L689" s="5">
        <f t="shared" si="37"/>
        <v>0</v>
      </c>
      <c r="M689" s="5">
        <f t="shared" si="38"/>
        <v>100</v>
      </c>
      <c r="N689" s="22">
        <f t="shared" si="39"/>
        <v>120.687</v>
      </c>
    </row>
    <row r="690" spans="1:14" ht="17.100000000000001" customHeight="1">
      <c r="A690" s="1">
        <v>29</v>
      </c>
      <c r="B690" s="1"/>
      <c r="C690" s="28" t="s">
        <v>300</v>
      </c>
      <c r="D690" s="28" t="s">
        <v>742</v>
      </c>
      <c r="E690" s="28"/>
      <c r="F690" s="70"/>
      <c r="G690" s="70"/>
      <c r="H690" s="22">
        <v>21.384</v>
      </c>
      <c r="I690" s="66">
        <v>100</v>
      </c>
      <c r="J690" s="22">
        <f t="shared" si="35"/>
        <v>0</v>
      </c>
      <c r="K690" s="5">
        <f t="shared" si="36"/>
        <v>0</v>
      </c>
      <c r="L690" s="5">
        <f t="shared" si="37"/>
        <v>0</v>
      </c>
      <c r="M690" s="5">
        <f t="shared" si="38"/>
        <v>100</v>
      </c>
      <c r="N690" s="22">
        <f t="shared" si="39"/>
        <v>121.384</v>
      </c>
    </row>
    <row r="691" spans="1:14" ht="17.100000000000001" customHeight="1">
      <c r="A691" s="1">
        <v>522</v>
      </c>
      <c r="B691" s="1"/>
      <c r="C691" s="20" t="s">
        <v>243</v>
      </c>
      <c r="D691" s="20" t="s">
        <v>815</v>
      </c>
      <c r="E691" s="20"/>
      <c r="F691" s="20" t="s">
        <v>12</v>
      </c>
      <c r="G691" s="20" t="s">
        <v>13</v>
      </c>
      <c r="H691" s="23">
        <v>24.187999999999999</v>
      </c>
      <c r="I691" s="66">
        <v>100</v>
      </c>
      <c r="J691" s="22">
        <f t="shared" si="35"/>
        <v>0</v>
      </c>
      <c r="K691" s="5">
        <f t="shared" si="36"/>
        <v>0</v>
      </c>
      <c r="L691" s="5">
        <f t="shared" si="37"/>
        <v>0</v>
      </c>
      <c r="M691" s="5">
        <f t="shared" si="38"/>
        <v>100</v>
      </c>
      <c r="N691" s="22">
        <f t="shared" si="39"/>
        <v>124.188</v>
      </c>
    </row>
    <row r="692" spans="1:14" ht="17.100000000000001" customHeight="1">
      <c r="A692" s="1">
        <v>673</v>
      </c>
      <c r="B692" s="1"/>
      <c r="C692" s="24" t="s">
        <v>821</v>
      </c>
      <c r="D692" s="24" t="s">
        <v>822</v>
      </c>
      <c r="E692" s="24"/>
      <c r="F692" s="24"/>
      <c r="G692" s="24" t="s">
        <v>13</v>
      </c>
      <c r="H692" s="61">
        <v>26.256</v>
      </c>
      <c r="I692" s="62">
        <v>100</v>
      </c>
      <c r="J692" s="22">
        <f t="shared" si="35"/>
        <v>0</v>
      </c>
      <c r="K692" s="5">
        <f t="shared" si="36"/>
        <v>0</v>
      </c>
      <c r="L692" s="5">
        <f t="shared" si="37"/>
        <v>0</v>
      </c>
      <c r="M692" s="5">
        <f t="shared" si="38"/>
        <v>100</v>
      </c>
      <c r="N692" s="22">
        <f t="shared" si="39"/>
        <v>126.256</v>
      </c>
    </row>
    <row r="693" spans="1:14" ht="17.100000000000001" customHeight="1">
      <c r="A693" s="1">
        <v>180</v>
      </c>
      <c r="B693" s="1"/>
      <c r="C693" s="28" t="s">
        <v>883</v>
      </c>
      <c r="D693" s="28" t="s">
        <v>884</v>
      </c>
      <c r="E693" s="28" t="s">
        <v>12</v>
      </c>
      <c r="F693" s="70"/>
      <c r="G693" s="70"/>
      <c r="H693" s="22">
        <v>50</v>
      </c>
      <c r="I693" s="66">
        <v>100</v>
      </c>
      <c r="J693" s="22">
        <f t="shared" si="35"/>
        <v>0</v>
      </c>
      <c r="K693" s="5">
        <f t="shared" si="36"/>
        <v>0</v>
      </c>
      <c r="L693" s="5">
        <f t="shared" si="37"/>
        <v>0</v>
      </c>
      <c r="M693" s="5">
        <f t="shared" si="38"/>
        <v>100</v>
      </c>
      <c r="N693" s="22">
        <f t="shared" si="39"/>
        <v>150</v>
      </c>
    </row>
    <row r="694" spans="1:14" ht="17.100000000000001" customHeight="1">
      <c r="A694" s="1">
        <v>202</v>
      </c>
      <c r="B694" s="1"/>
      <c r="C694" s="28" t="s">
        <v>61</v>
      </c>
      <c r="D694" s="28" t="s">
        <v>889</v>
      </c>
      <c r="E694" s="28"/>
      <c r="F694" s="70"/>
      <c r="G694" s="70"/>
      <c r="H694" s="22">
        <v>50</v>
      </c>
      <c r="I694" s="66">
        <v>100</v>
      </c>
      <c r="J694" s="22">
        <f t="shared" si="35"/>
        <v>0</v>
      </c>
      <c r="K694" s="5">
        <f t="shared" si="36"/>
        <v>0</v>
      </c>
      <c r="L694" s="5">
        <f t="shared" si="37"/>
        <v>0</v>
      </c>
      <c r="M694" s="5">
        <f t="shared" si="38"/>
        <v>100</v>
      </c>
      <c r="N694" s="22">
        <f t="shared" si="39"/>
        <v>150</v>
      </c>
    </row>
    <row r="695" spans="1:14" ht="17.100000000000001" customHeight="1">
      <c r="A695" s="1">
        <v>685</v>
      </c>
      <c r="B695" s="1"/>
      <c r="C695" s="24" t="s">
        <v>197</v>
      </c>
      <c r="D695" s="24" t="s">
        <v>959</v>
      </c>
      <c r="E695" s="24"/>
      <c r="F695" s="24" t="s">
        <v>12</v>
      </c>
      <c r="G695" s="24" t="s">
        <v>13</v>
      </c>
      <c r="H695" s="61">
        <v>50</v>
      </c>
      <c r="I695" s="62">
        <v>100</v>
      </c>
      <c r="J695" s="22">
        <f t="shared" si="35"/>
        <v>0</v>
      </c>
      <c r="K695" s="5">
        <f t="shared" si="36"/>
        <v>0</v>
      </c>
      <c r="L695" s="5">
        <f t="shared" si="37"/>
        <v>0</v>
      </c>
      <c r="M695" s="5">
        <f t="shared" si="38"/>
        <v>100</v>
      </c>
      <c r="N695" s="22">
        <f t="shared" si="39"/>
        <v>150</v>
      </c>
    </row>
    <row r="696" spans="1:14" ht="17.100000000000001" customHeight="1">
      <c r="A696" s="1">
        <v>161</v>
      </c>
      <c r="B696" s="1"/>
      <c r="C696" s="28" t="s">
        <v>277</v>
      </c>
      <c r="D696" s="28" t="s">
        <v>960</v>
      </c>
      <c r="E696" s="28"/>
      <c r="F696" s="70"/>
      <c r="G696" s="70"/>
      <c r="H696" s="22">
        <v>100</v>
      </c>
      <c r="I696" s="66">
        <v>100</v>
      </c>
      <c r="J696" s="22">
        <f t="shared" si="35"/>
        <v>0</v>
      </c>
      <c r="K696" s="5">
        <f t="shared" si="36"/>
        <v>0</v>
      </c>
      <c r="L696" s="5">
        <f t="shared" si="37"/>
        <v>0</v>
      </c>
      <c r="M696" s="5">
        <f t="shared" si="38"/>
        <v>100</v>
      </c>
      <c r="N696" s="22">
        <f t="shared" si="39"/>
        <v>200</v>
      </c>
    </row>
    <row r="697" spans="1:14" ht="17.100000000000001" customHeight="1">
      <c r="A697" s="1">
        <v>243</v>
      </c>
      <c r="B697" s="1"/>
      <c r="C697" s="28" t="s">
        <v>963</v>
      </c>
      <c r="D697" s="28" t="s">
        <v>964</v>
      </c>
      <c r="E697" s="28"/>
      <c r="F697" s="70"/>
      <c r="G697" s="70"/>
      <c r="H697" s="22">
        <v>100</v>
      </c>
      <c r="I697" s="66">
        <v>100</v>
      </c>
      <c r="J697" s="22">
        <f t="shared" si="35"/>
        <v>0</v>
      </c>
      <c r="K697" s="5">
        <f t="shared" si="36"/>
        <v>0</v>
      </c>
      <c r="L697" s="5">
        <f t="shared" si="37"/>
        <v>0</v>
      </c>
      <c r="M697" s="5">
        <f t="shared" si="38"/>
        <v>100</v>
      </c>
      <c r="N697" s="22">
        <f t="shared" si="39"/>
        <v>200</v>
      </c>
    </row>
    <row r="698" spans="1:14" ht="17.100000000000001" customHeight="1">
      <c r="A698" s="1">
        <v>331</v>
      </c>
      <c r="B698" s="1"/>
      <c r="C698" s="28" t="s">
        <v>967</v>
      </c>
      <c r="D698" s="28" t="s">
        <v>968</v>
      </c>
      <c r="E698" s="28" t="s">
        <v>12</v>
      </c>
      <c r="F698" s="70"/>
      <c r="G698" s="70"/>
      <c r="H698" s="22">
        <v>100</v>
      </c>
      <c r="I698" s="66">
        <v>100</v>
      </c>
      <c r="J698" s="22">
        <f t="shared" si="35"/>
        <v>0</v>
      </c>
      <c r="K698" s="5">
        <f t="shared" si="36"/>
        <v>0</v>
      </c>
      <c r="L698" s="5">
        <f t="shared" si="37"/>
        <v>0</v>
      </c>
      <c r="M698" s="5">
        <f t="shared" si="38"/>
        <v>100</v>
      </c>
      <c r="N698" s="22">
        <f t="shared" si="39"/>
        <v>200</v>
      </c>
    </row>
    <row r="699" spans="1:14" ht="17.100000000000001" customHeight="1">
      <c r="A699" s="1">
        <v>347</v>
      </c>
      <c r="B699" s="1"/>
      <c r="C699" s="39" t="s">
        <v>969</v>
      </c>
      <c r="D699" s="28" t="s">
        <v>970</v>
      </c>
      <c r="E699" s="28"/>
      <c r="F699" s="70"/>
      <c r="G699" s="70"/>
      <c r="H699" s="22">
        <v>100</v>
      </c>
      <c r="I699" s="66">
        <v>100</v>
      </c>
      <c r="J699" s="22">
        <f t="shared" si="35"/>
        <v>0</v>
      </c>
      <c r="K699" s="5">
        <f t="shared" si="36"/>
        <v>0</v>
      </c>
      <c r="L699" s="5">
        <f t="shared" si="37"/>
        <v>0</v>
      </c>
      <c r="M699" s="5">
        <f t="shared" si="38"/>
        <v>100</v>
      </c>
      <c r="N699" s="22">
        <f t="shared" si="39"/>
        <v>200</v>
      </c>
    </row>
    <row r="700" spans="1:14" ht="17.100000000000001" customHeight="1">
      <c r="A700" s="1">
        <v>356</v>
      </c>
      <c r="B700" s="1"/>
      <c r="C700" s="28" t="s">
        <v>963</v>
      </c>
      <c r="D700" s="28" t="s">
        <v>971</v>
      </c>
      <c r="E700" s="28" t="s">
        <v>12</v>
      </c>
      <c r="F700" s="70"/>
      <c r="G700" s="70"/>
      <c r="H700" s="22">
        <v>100</v>
      </c>
      <c r="I700" s="66">
        <v>100</v>
      </c>
      <c r="J700" s="22">
        <f t="shared" si="35"/>
        <v>0</v>
      </c>
      <c r="K700" s="5">
        <f t="shared" si="36"/>
        <v>0</v>
      </c>
      <c r="L700" s="5">
        <f t="shared" si="37"/>
        <v>0</v>
      </c>
      <c r="M700" s="5">
        <f t="shared" si="38"/>
        <v>100</v>
      </c>
      <c r="N700" s="22">
        <f t="shared" si="39"/>
        <v>200</v>
      </c>
    </row>
    <row r="701" spans="1:14" ht="17.100000000000001" customHeight="1">
      <c r="A701" s="1">
        <v>397</v>
      </c>
      <c r="B701" s="1"/>
      <c r="C701" s="28" t="s">
        <v>336</v>
      </c>
      <c r="D701" s="29" t="s">
        <v>972</v>
      </c>
      <c r="E701" s="29" t="s">
        <v>12</v>
      </c>
      <c r="F701" s="51"/>
      <c r="G701" s="51"/>
      <c r="H701" s="22">
        <v>100</v>
      </c>
      <c r="I701" s="66">
        <v>100</v>
      </c>
      <c r="J701" s="22">
        <f t="shared" si="35"/>
        <v>0</v>
      </c>
      <c r="K701" s="5">
        <f t="shared" si="36"/>
        <v>0</v>
      </c>
      <c r="L701" s="5">
        <f t="shared" si="37"/>
        <v>0</v>
      </c>
      <c r="M701" s="5">
        <f t="shared" si="38"/>
        <v>100</v>
      </c>
      <c r="N701" s="22">
        <f t="shared" si="39"/>
        <v>200</v>
      </c>
    </row>
    <row r="702" spans="1:14" ht="17.100000000000001" customHeight="1">
      <c r="A702" s="1">
        <v>411</v>
      </c>
      <c r="B702" s="1"/>
      <c r="C702" s="34" t="s">
        <v>520</v>
      </c>
      <c r="D702" s="34" t="s">
        <v>521</v>
      </c>
      <c r="E702" s="34" t="s">
        <v>522</v>
      </c>
      <c r="F702" s="34" t="s">
        <v>12</v>
      </c>
      <c r="G702" s="34"/>
      <c r="H702" s="38">
        <v>100</v>
      </c>
      <c r="I702" s="69">
        <v>100</v>
      </c>
      <c r="J702" s="22">
        <f t="shared" si="35"/>
        <v>0</v>
      </c>
      <c r="K702" s="5">
        <f t="shared" si="36"/>
        <v>0</v>
      </c>
      <c r="L702" s="5">
        <f t="shared" si="37"/>
        <v>0</v>
      </c>
      <c r="M702" s="5">
        <f t="shared" si="38"/>
        <v>100</v>
      </c>
      <c r="N702" s="22">
        <f t="shared" si="39"/>
        <v>200</v>
      </c>
    </row>
    <row r="703" spans="1:14" ht="17.100000000000001" customHeight="1">
      <c r="A703" s="1">
        <v>436</v>
      </c>
      <c r="B703" s="1"/>
      <c r="C703" s="20" t="s">
        <v>973</v>
      </c>
      <c r="D703" s="20" t="s">
        <v>974</v>
      </c>
      <c r="E703" s="20" t="s">
        <v>11</v>
      </c>
      <c r="F703" s="20" t="s">
        <v>12</v>
      </c>
      <c r="G703" s="20" t="s">
        <v>13</v>
      </c>
      <c r="H703" s="23">
        <v>100</v>
      </c>
      <c r="I703" s="74">
        <v>100</v>
      </c>
      <c r="J703" s="22">
        <f t="shared" si="35"/>
        <v>0</v>
      </c>
      <c r="K703" s="5">
        <f t="shared" si="36"/>
        <v>0</v>
      </c>
      <c r="L703" s="5">
        <f t="shared" si="37"/>
        <v>0</v>
      </c>
      <c r="M703" s="5">
        <f t="shared" si="38"/>
        <v>100</v>
      </c>
      <c r="N703" s="22">
        <f t="shared" si="39"/>
        <v>200</v>
      </c>
    </row>
    <row r="704" spans="1:14" ht="17.100000000000001" customHeight="1">
      <c r="A704" s="1">
        <v>457</v>
      </c>
      <c r="B704" s="1"/>
      <c r="C704" s="20" t="s">
        <v>975</v>
      </c>
      <c r="D704" s="20" t="s">
        <v>976</v>
      </c>
      <c r="E704" s="20" t="s">
        <v>11</v>
      </c>
      <c r="F704" s="20" t="s">
        <v>12</v>
      </c>
      <c r="G704" s="20" t="s">
        <v>13</v>
      </c>
      <c r="H704" s="23">
        <v>100</v>
      </c>
      <c r="I704" s="66">
        <v>100</v>
      </c>
      <c r="J704" s="22">
        <f t="shared" si="35"/>
        <v>0</v>
      </c>
      <c r="K704" s="5">
        <f t="shared" si="36"/>
        <v>0</v>
      </c>
      <c r="L704" s="5">
        <f t="shared" si="37"/>
        <v>0</v>
      </c>
      <c r="M704" s="5">
        <f t="shared" si="38"/>
        <v>100</v>
      </c>
      <c r="N704" s="22">
        <f t="shared" si="39"/>
        <v>200</v>
      </c>
    </row>
    <row r="705" spans="1:14" ht="17.100000000000001" customHeight="1">
      <c r="A705" s="1">
        <v>503</v>
      </c>
      <c r="B705" s="1"/>
      <c r="C705" s="20" t="s">
        <v>40</v>
      </c>
      <c r="D705" s="20" t="s">
        <v>977</v>
      </c>
      <c r="E705" s="20"/>
      <c r="F705" s="20"/>
      <c r="G705" s="20" t="s">
        <v>13</v>
      </c>
      <c r="H705" s="23">
        <v>100</v>
      </c>
      <c r="I705" s="66">
        <v>100</v>
      </c>
      <c r="J705" s="22">
        <f t="shared" si="35"/>
        <v>0</v>
      </c>
      <c r="K705" s="5">
        <f t="shared" si="36"/>
        <v>0</v>
      </c>
      <c r="L705" s="5">
        <f t="shared" si="37"/>
        <v>0</v>
      </c>
      <c r="M705" s="5">
        <f t="shared" si="38"/>
        <v>100</v>
      </c>
      <c r="N705" s="22">
        <f t="shared" si="39"/>
        <v>200</v>
      </c>
    </row>
    <row r="706" spans="1:14" ht="17.100000000000001" customHeight="1">
      <c r="A706" s="1">
        <v>524</v>
      </c>
      <c r="B706" s="1"/>
      <c r="C706" s="20" t="s">
        <v>978</v>
      </c>
      <c r="D706" s="20" t="s">
        <v>979</v>
      </c>
      <c r="E706" s="20"/>
      <c r="F706" s="20" t="s">
        <v>12</v>
      </c>
      <c r="G706" s="20" t="s">
        <v>13</v>
      </c>
      <c r="H706" s="23">
        <v>100</v>
      </c>
      <c r="I706" s="66">
        <v>100</v>
      </c>
      <c r="J706" s="22">
        <f t="shared" si="35"/>
        <v>0</v>
      </c>
      <c r="K706" s="5">
        <f t="shared" si="36"/>
        <v>0</v>
      </c>
      <c r="L706" s="5">
        <f t="shared" si="37"/>
        <v>0</v>
      </c>
      <c r="M706" s="5">
        <f t="shared" si="38"/>
        <v>100</v>
      </c>
      <c r="N706" s="22">
        <f t="shared" si="39"/>
        <v>200</v>
      </c>
    </row>
    <row r="707" spans="1:14" ht="17.100000000000001" customHeight="1">
      <c r="A707" s="1">
        <v>548</v>
      </c>
      <c r="B707" s="1"/>
      <c r="C707" s="20" t="s">
        <v>138</v>
      </c>
      <c r="D707" s="20" t="s">
        <v>980</v>
      </c>
      <c r="E707" s="20"/>
      <c r="F707" s="20" t="s">
        <v>12</v>
      </c>
      <c r="G707" s="20" t="s">
        <v>13</v>
      </c>
      <c r="H707" s="23">
        <v>100</v>
      </c>
      <c r="I707" s="66">
        <v>100</v>
      </c>
      <c r="J707" s="22">
        <f t="shared" ref="J707:J719" si="40">IF($I707&lt;K$1,$I707,0)</f>
        <v>0</v>
      </c>
      <c r="K707" s="5">
        <f t="shared" ref="K707:K719" si="41">IF(J707=0,IF($I707&lt;L$1,$I707,0),0)</f>
        <v>0</v>
      </c>
      <c r="L707" s="5">
        <f t="shared" ref="L707:L719" si="42">IF(J707=0,IF(K707=0,IF($I707&lt;M$1,$I707,0),0),0)</f>
        <v>0</v>
      </c>
      <c r="M707" s="5">
        <f t="shared" ref="M707:M719" si="43">IF(I707&gt;M$1,I707,0)</f>
        <v>100</v>
      </c>
      <c r="N707" s="22">
        <f t="shared" ref="N707:N719" si="44">SUM(H707+I707)</f>
        <v>200</v>
      </c>
    </row>
    <row r="708" spans="1:14" ht="17.100000000000001" customHeight="1">
      <c r="A708" s="1">
        <v>562</v>
      </c>
      <c r="B708" s="1"/>
      <c r="C708" s="24" t="s">
        <v>981</v>
      </c>
      <c r="D708" s="24" t="s">
        <v>982</v>
      </c>
      <c r="E708" s="24" t="s">
        <v>11</v>
      </c>
      <c r="F708" s="24"/>
      <c r="G708" s="24" t="s">
        <v>13</v>
      </c>
      <c r="H708" s="61">
        <v>100</v>
      </c>
      <c r="I708" s="62">
        <v>100</v>
      </c>
      <c r="J708" s="22">
        <f t="shared" si="40"/>
        <v>0</v>
      </c>
      <c r="K708" s="5">
        <f t="shared" si="41"/>
        <v>0</v>
      </c>
      <c r="L708" s="5">
        <f t="shared" si="42"/>
        <v>0</v>
      </c>
      <c r="M708" s="5">
        <f t="shared" si="43"/>
        <v>100</v>
      </c>
      <c r="N708" s="22">
        <f t="shared" si="44"/>
        <v>200</v>
      </c>
    </row>
    <row r="709" spans="1:14" ht="17.100000000000001" customHeight="1">
      <c r="A709" s="1">
        <v>602</v>
      </c>
      <c r="B709" s="1"/>
      <c r="C709" s="24" t="s">
        <v>679</v>
      </c>
      <c r="D709" s="24" t="s">
        <v>983</v>
      </c>
      <c r="E709" s="24" t="s">
        <v>11</v>
      </c>
      <c r="F709" s="24" t="s">
        <v>12</v>
      </c>
      <c r="G709" s="24" t="s">
        <v>13</v>
      </c>
      <c r="H709" s="61">
        <v>100</v>
      </c>
      <c r="I709" s="62">
        <v>100</v>
      </c>
      <c r="J709" s="22">
        <f t="shared" si="40"/>
        <v>0</v>
      </c>
      <c r="K709" s="5">
        <f t="shared" si="41"/>
        <v>0</v>
      </c>
      <c r="L709" s="5">
        <f t="shared" si="42"/>
        <v>0</v>
      </c>
      <c r="M709" s="5">
        <f t="shared" si="43"/>
        <v>100</v>
      </c>
      <c r="N709" s="22">
        <f t="shared" si="44"/>
        <v>200</v>
      </c>
    </row>
    <row r="710" spans="1:14" ht="17.100000000000001" customHeight="1">
      <c r="A710" s="1">
        <v>714</v>
      </c>
      <c r="B710" s="1"/>
      <c r="C710" s="24" t="s">
        <v>72</v>
      </c>
      <c r="D710" s="24" t="s">
        <v>984</v>
      </c>
      <c r="E710" s="24"/>
      <c r="F710" s="24"/>
      <c r="G710" s="24" t="s">
        <v>13</v>
      </c>
      <c r="H710" s="61">
        <v>100</v>
      </c>
      <c r="I710" s="62">
        <v>100</v>
      </c>
      <c r="J710" s="22">
        <f t="shared" si="40"/>
        <v>0</v>
      </c>
      <c r="K710" s="5">
        <f t="shared" si="41"/>
        <v>0</v>
      </c>
      <c r="L710" s="5">
        <f t="shared" si="42"/>
        <v>0</v>
      </c>
      <c r="M710" s="5">
        <f t="shared" si="43"/>
        <v>100</v>
      </c>
      <c r="N710" s="22">
        <f t="shared" si="44"/>
        <v>200</v>
      </c>
    </row>
    <row r="711" spans="1:14" ht="17.100000000000001" customHeight="1">
      <c r="A711" s="1">
        <v>272</v>
      </c>
      <c r="B711" s="1"/>
      <c r="C711" s="28" t="s">
        <v>101</v>
      </c>
      <c r="D711" s="28" t="s">
        <v>102</v>
      </c>
      <c r="E711" s="46"/>
      <c r="F711" s="46"/>
      <c r="G711" s="46"/>
      <c r="H711" s="22">
        <v>17.742000000000001</v>
      </c>
      <c r="I711" s="66">
        <v>200</v>
      </c>
      <c r="J711" s="22">
        <f t="shared" si="40"/>
        <v>0</v>
      </c>
      <c r="K711" s="5">
        <f t="shared" si="41"/>
        <v>0</v>
      </c>
      <c r="L711" s="5">
        <f t="shared" si="42"/>
        <v>0</v>
      </c>
      <c r="M711" s="5">
        <f t="shared" si="43"/>
        <v>200</v>
      </c>
      <c r="N711" s="22">
        <f t="shared" si="44"/>
        <v>217.74199999999999</v>
      </c>
    </row>
    <row r="712" spans="1:14" ht="17.100000000000001" customHeight="1">
      <c r="A712" s="1">
        <v>265</v>
      </c>
      <c r="B712" s="1"/>
      <c r="C712" s="39" t="s">
        <v>249</v>
      </c>
      <c r="D712" s="28" t="s">
        <v>250</v>
      </c>
      <c r="E712" s="28" t="s">
        <v>12</v>
      </c>
      <c r="F712" s="46"/>
      <c r="G712" s="46"/>
      <c r="H712" s="22">
        <v>18.291</v>
      </c>
      <c r="I712" s="66">
        <v>200</v>
      </c>
      <c r="J712" s="22">
        <f t="shared" si="40"/>
        <v>0</v>
      </c>
      <c r="K712" s="5">
        <f t="shared" si="41"/>
        <v>0</v>
      </c>
      <c r="L712" s="5">
        <f t="shared" si="42"/>
        <v>0</v>
      </c>
      <c r="M712" s="5">
        <f t="shared" si="43"/>
        <v>200</v>
      </c>
      <c r="N712" s="22">
        <f t="shared" si="44"/>
        <v>218.291</v>
      </c>
    </row>
    <row r="713" spans="1:14" ht="17.100000000000001" customHeight="1">
      <c r="A713" s="1">
        <v>291</v>
      </c>
      <c r="B713" s="1"/>
      <c r="C713" s="39" t="s">
        <v>368</v>
      </c>
      <c r="D713" s="28" t="s">
        <v>369</v>
      </c>
      <c r="E713" s="46"/>
      <c r="F713" s="46"/>
      <c r="G713" s="46"/>
      <c r="H713" s="22">
        <v>18.527999999999999</v>
      </c>
      <c r="I713" s="66">
        <v>200</v>
      </c>
      <c r="J713" s="22">
        <f t="shared" si="40"/>
        <v>0</v>
      </c>
      <c r="K713" s="5">
        <f t="shared" si="41"/>
        <v>0</v>
      </c>
      <c r="L713" s="5">
        <f t="shared" si="42"/>
        <v>0</v>
      </c>
      <c r="M713" s="5">
        <f t="shared" si="43"/>
        <v>200</v>
      </c>
      <c r="N713" s="22">
        <f t="shared" si="44"/>
        <v>218.52799999999999</v>
      </c>
    </row>
    <row r="714" spans="1:14" ht="17.100000000000001" customHeight="1">
      <c r="A714" s="1">
        <v>250</v>
      </c>
      <c r="B714" s="1"/>
      <c r="C714" s="39" t="s">
        <v>374</v>
      </c>
      <c r="D714" s="28" t="s">
        <v>375</v>
      </c>
      <c r="E714" s="46"/>
      <c r="F714" s="46"/>
      <c r="G714" s="46"/>
      <c r="H714" s="22">
        <v>18.536000000000001</v>
      </c>
      <c r="I714" s="66">
        <v>200</v>
      </c>
      <c r="J714" s="22">
        <f t="shared" si="40"/>
        <v>0</v>
      </c>
      <c r="K714" s="5">
        <f t="shared" si="41"/>
        <v>0</v>
      </c>
      <c r="L714" s="5">
        <f t="shared" si="42"/>
        <v>0</v>
      </c>
      <c r="M714" s="5">
        <f t="shared" si="43"/>
        <v>200</v>
      </c>
      <c r="N714" s="22">
        <f t="shared" si="44"/>
        <v>218.536</v>
      </c>
    </row>
    <row r="715" spans="1:14" ht="17.100000000000001" customHeight="1">
      <c r="A715" s="1">
        <v>206</v>
      </c>
      <c r="B715" s="1"/>
      <c r="C715" s="28" t="s">
        <v>101</v>
      </c>
      <c r="D715" s="28" t="s">
        <v>399</v>
      </c>
      <c r="E715" s="28" t="s">
        <v>12</v>
      </c>
      <c r="F715" s="46"/>
      <c r="G715" s="46"/>
      <c r="H715" s="22">
        <v>18.603999999999999</v>
      </c>
      <c r="I715" s="66">
        <v>200</v>
      </c>
      <c r="J715" s="22">
        <f t="shared" si="40"/>
        <v>0</v>
      </c>
      <c r="K715" s="5">
        <f t="shared" si="41"/>
        <v>0</v>
      </c>
      <c r="L715" s="5">
        <f t="shared" si="42"/>
        <v>0</v>
      </c>
      <c r="M715" s="5">
        <f t="shared" si="43"/>
        <v>200</v>
      </c>
      <c r="N715" s="22">
        <f t="shared" si="44"/>
        <v>218.60399999999998</v>
      </c>
    </row>
    <row r="716" spans="1:14" ht="17.100000000000001" customHeight="1">
      <c r="A716" s="1">
        <v>341</v>
      </c>
      <c r="B716" s="1"/>
      <c r="C716" s="28" t="s">
        <v>928</v>
      </c>
      <c r="D716" s="28" t="s">
        <v>929</v>
      </c>
      <c r="E716" s="46"/>
      <c r="F716" s="46"/>
      <c r="G716" s="46"/>
      <c r="H716" s="22">
        <v>50</v>
      </c>
      <c r="I716" s="66">
        <v>200</v>
      </c>
      <c r="J716" s="22">
        <f t="shared" si="40"/>
        <v>0</v>
      </c>
      <c r="K716" s="5">
        <f t="shared" si="41"/>
        <v>0</v>
      </c>
      <c r="L716" s="5">
        <f t="shared" si="42"/>
        <v>0</v>
      </c>
      <c r="M716" s="5">
        <f t="shared" si="43"/>
        <v>200</v>
      </c>
      <c r="N716" s="22">
        <f t="shared" si="44"/>
        <v>250</v>
      </c>
    </row>
    <row r="717" spans="1:14" ht="17.100000000000001" customHeight="1">
      <c r="A717" s="1">
        <v>391</v>
      </c>
      <c r="B717" s="1"/>
      <c r="C717" s="39" t="s">
        <v>950</v>
      </c>
      <c r="D717" s="28" t="s">
        <v>951</v>
      </c>
      <c r="E717" s="28"/>
      <c r="F717" s="46"/>
      <c r="G717" s="46"/>
      <c r="H717" s="22">
        <v>50</v>
      </c>
      <c r="I717" s="66">
        <v>200</v>
      </c>
      <c r="J717" s="22">
        <f t="shared" si="40"/>
        <v>0</v>
      </c>
      <c r="K717" s="5">
        <f t="shared" si="41"/>
        <v>0</v>
      </c>
      <c r="L717" s="5">
        <f t="shared" si="42"/>
        <v>0</v>
      </c>
      <c r="M717" s="5">
        <f t="shared" si="43"/>
        <v>200</v>
      </c>
      <c r="N717" s="22">
        <f t="shared" si="44"/>
        <v>250</v>
      </c>
    </row>
    <row r="718" spans="1:14" ht="17.100000000000001" customHeight="1">
      <c r="A718" s="1">
        <v>231</v>
      </c>
      <c r="B718" s="1"/>
      <c r="C718" s="28" t="s">
        <v>961</v>
      </c>
      <c r="D718" s="28" t="s">
        <v>962</v>
      </c>
      <c r="E718" s="28"/>
      <c r="F718" s="56"/>
      <c r="G718" s="56"/>
      <c r="H718" s="22">
        <v>100</v>
      </c>
      <c r="I718" s="66">
        <v>200</v>
      </c>
      <c r="J718" s="22">
        <f t="shared" si="40"/>
        <v>0</v>
      </c>
      <c r="K718" s="5">
        <f t="shared" si="41"/>
        <v>0</v>
      </c>
      <c r="L718" s="5">
        <f t="shared" si="42"/>
        <v>0</v>
      </c>
      <c r="M718" s="5">
        <f t="shared" si="43"/>
        <v>200</v>
      </c>
      <c r="N718" s="22">
        <f t="shared" si="44"/>
        <v>300</v>
      </c>
    </row>
    <row r="719" spans="1:14" ht="17.100000000000001" customHeight="1">
      <c r="A719" s="1">
        <v>324</v>
      </c>
      <c r="B719" s="1"/>
      <c r="C719" s="28" t="s">
        <v>961</v>
      </c>
      <c r="D719" s="28" t="s">
        <v>962</v>
      </c>
      <c r="E719" s="46"/>
      <c r="F719" s="46"/>
      <c r="G719" s="46"/>
      <c r="H719" s="22">
        <v>100</v>
      </c>
      <c r="I719" s="66">
        <v>200</v>
      </c>
      <c r="J719" s="22">
        <f t="shared" si="40"/>
        <v>0</v>
      </c>
      <c r="K719" s="5">
        <f t="shared" si="41"/>
        <v>0</v>
      </c>
      <c r="L719" s="5">
        <f t="shared" si="42"/>
        <v>0</v>
      </c>
      <c r="M719" s="5">
        <f t="shared" si="43"/>
        <v>200</v>
      </c>
      <c r="N719" s="22">
        <f t="shared" si="44"/>
        <v>300</v>
      </c>
    </row>
  </sheetData>
  <sortState ref="A3:P719">
    <sortCondition ref="N3:N7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 1</vt:lpstr>
      <vt:lpstr>RUN 2</vt:lpstr>
      <vt:lpstr>AVERAGE</vt:lpstr>
    </vt:vector>
  </TitlesOfParts>
  <Company>BGRS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Lorelei McLeod</dc:creator>
  <cp:lastModifiedBy>Windows User</cp:lastModifiedBy>
  <dcterms:created xsi:type="dcterms:W3CDTF">2020-10-10T21:12:58Z</dcterms:created>
  <dcterms:modified xsi:type="dcterms:W3CDTF">2020-10-15T18:23:55Z</dcterms:modified>
</cp:coreProperties>
</file>